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kippsbr.sharepoint.com/sites/KBR_Sharepoint/Shared Documents/Pricing/"/>
    </mc:Choice>
  </mc:AlternateContent>
  <xr:revisionPtr revIDLastSave="0" documentId="14_{1DBF638C-356B-47BC-BC67-182EFFAABA0D}" xr6:coauthVersionLast="45" xr6:coauthVersionMax="45" xr10:uidLastSave="{00000000-0000-0000-0000-000000000000}"/>
  <bookViews>
    <workbookView xWindow="228" yWindow="12" windowWidth="22812" windowHeight="12348" xr2:uid="{00000000-000D-0000-FFFF-FFFF00000000}"/>
  </bookViews>
  <sheets>
    <sheet name="Rental" sheetId="2" r:id="rId1"/>
    <sheet name="Notes" sheetId="3" r:id="rId2"/>
  </sheets>
  <definedNames>
    <definedName name="factor">#REF!</definedName>
    <definedName name="Notes">Notes!$B$1</definedName>
    <definedName name="_xlnm.Print_Area" localSheetId="1">Notes!$B$1:$P$20</definedName>
    <definedName name="_xlnm.Print_Area" localSheetId="0">Rental!$B$1:$F$56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2" l="1"/>
  <c r="D43" i="2" l="1"/>
  <c r="F35" i="2"/>
  <c r="F37" i="2" s="1"/>
  <c r="F43" i="2" l="1"/>
  <c r="F45" i="2" l="1"/>
  <c r="F46" i="2" s="1"/>
  <c r="F47" i="2" s="1"/>
  <c r="F49" i="2" s="1"/>
</calcChain>
</file>

<file path=xl/sharedStrings.xml><?xml version="1.0" encoding="utf-8"?>
<sst xmlns="http://schemas.openxmlformats.org/spreadsheetml/2006/main" count="113" uniqueCount="101">
  <si>
    <t>Date:</t>
  </si>
  <si>
    <t>Customer Name:</t>
  </si>
  <si>
    <t>KBR Limited</t>
  </si>
  <si>
    <t>Distributor Postal Address:</t>
  </si>
  <si>
    <t>18, Bowling Green Rd</t>
  </si>
  <si>
    <t>Castletown, Isle of Man</t>
  </si>
  <si>
    <t>IM9 1EB</t>
  </si>
  <si>
    <t>Postal Address:</t>
  </si>
  <si>
    <t>Total</t>
  </si>
  <si>
    <t>Amount due</t>
  </si>
  <si>
    <t>KBR Limited, 18 Bowling Green Road, Castletown, Isle of Man, IM9 1EB</t>
  </si>
  <si>
    <t>Email:</t>
  </si>
  <si>
    <t>Services</t>
  </si>
  <si>
    <t>Hours</t>
  </si>
  <si>
    <t>Rate</t>
  </si>
  <si>
    <t>Currency: GB£</t>
  </si>
  <si>
    <t>VAT @ 20%</t>
  </si>
  <si>
    <t>Distributor :</t>
  </si>
  <si>
    <t>admin@forecast5.co.uk</t>
  </si>
  <si>
    <t>Phone</t>
  </si>
  <si>
    <t xml:space="preserve">On completion please email this Order  to </t>
  </si>
  <si>
    <t>Administrator Pack</t>
  </si>
  <si>
    <t>Report Views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</si>
  <si>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Access to all upgrades and updates as released.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</si>
  <si>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Support for system errors</t>
    </r>
  </si>
  <si>
    <t>Notes</t>
  </si>
  <si>
    <t>BASE</t>
  </si>
  <si>
    <t>ADVANCED</t>
  </si>
  <si>
    <t>ALL IN</t>
  </si>
  <si>
    <t>ULTIMATE</t>
  </si>
  <si>
    <t>25 Forecasts</t>
  </si>
  <si>
    <t>50 Forecasts</t>
  </si>
  <si>
    <t>100 Forecasts</t>
  </si>
  <si>
    <t>200 Forecasts</t>
  </si>
  <si>
    <t>1 x User</t>
  </si>
  <si>
    <t>25 Consolidations</t>
  </si>
  <si>
    <t>50 Consolidations</t>
  </si>
  <si>
    <t>75 Consolidations</t>
  </si>
  <si>
    <t>Network Capability</t>
  </si>
  <si>
    <t>2 x Users</t>
  </si>
  <si>
    <t>3 x Users</t>
  </si>
  <si>
    <t>1 x Integration</t>
  </si>
  <si>
    <t>2 x Integrations</t>
  </si>
  <si>
    <t>All Integrations</t>
  </si>
  <si>
    <t>Base</t>
  </si>
  <si>
    <t>Advanced</t>
  </si>
  <si>
    <t>All In</t>
  </si>
  <si>
    <t>Ultimate</t>
  </si>
  <si>
    <t xml:space="preserve">These cells control cell F32 with the value </t>
  </si>
  <si>
    <t>This subscription provides you with the following benefits</t>
  </si>
  <si>
    <t>See Support Policy for further information.</t>
  </si>
  <si>
    <t>Isle of Man Company Number: 129832C          VAT Registration number - GB: 004 6422 17</t>
  </si>
  <si>
    <t>Contract Retentions</t>
  </si>
  <si>
    <t>£60 p/m</t>
  </si>
  <si>
    <t>£80 p/m</t>
  </si>
  <si>
    <t>£110 p/m</t>
  </si>
  <si>
    <t>£160 p/m</t>
  </si>
  <si>
    <t>Online Training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</si>
  <si>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Access to the knowledge base</t>
    </r>
    <r>
      <rPr>
        <sz val="11"/>
        <color theme="1"/>
        <rFont val="Symbol"/>
        <family val="1"/>
        <charset val="2"/>
      </rPr>
      <t xml:space="preserve"> </t>
    </r>
  </si>
  <si>
    <t>Recommended System Requirements</t>
  </si>
  <si>
    <t>Whilst assessing which configuration of Forecast 5 is right for your organisation, please do consider Forecast 5's Recommended System Requirements.</t>
  </si>
  <si>
    <t>* Network Installation</t>
  </si>
  <si>
    <t>Firewall blocking remote connections.</t>
  </si>
  <si>
    <t>Active Directory not allowing users to connect.</t>
  </si>
  <si>
    <t>SQL Server not accessible through specific port.</t>
  </si>
  <si>
    <r>
      <t>Installation</t>
    </r>
    <r>
      <rPr>
        <sz val="11"/>
        <color theme="4"/>
        <rFont val="Calibri"/>
        <family val="2"/>
        <scheme val="minor"/>
      </rPr>
      <t xml:space="preserve"> </t>
    </r>
  </si>
  <si>
    <t>Consulting</t>
  </si>
  <si>
    <t>We have found these issues are amongst the most likely to increase installation time:</t>
  </si>
  <si>
    <t>Sage 50</t>
  </si>
  <si>
    <t>Xero</t>
  </si>
  <si>
    <t>None</t>
  </si>
  <si>
    <t>Both</t>
  </si>
  <si>
    <t>Contact</t>
  </si>
  <si>
    <t>Invoice</t>
  </si>
  <si>
    <t>Subtotal, discounted services</t>
  </si>
  <si>
    <r>
      <t>Network capability:</t>
    </r>
    <r>
      <rPr>
        <sz val="11"/>
        <color theme="1"/>
        <rFont val="Calibri"/>
        <family val="2"/>
        <scheme val="minor"/>
      </rPr>
      <t xml:space="preserve"> you can install onto your server, then onto as many PCs in the office as you like but only the number of users purchased can be in the </t>
    </r>
    <r>
      <rPr>
        <b/>
        <sz val="11"/>
        <color theme="1"/>
        <rFont val="Calibri"/>
        <family val="2"/>
        <scheme val="minor"/>
      </rPr>
      <t>programme at the same time.</t>
    </r>
  </si>
  <si>
    <r>
      <t xml:space="preserve">Rental Packages: </t>
    </r>
    <r>
      <rPr>
        <sz val="11"/>
        <color theme="1"/>
        <rFont val="Calibri"/>
        <family val="2"/>
        <scheme val="minor"/>
      </rPr>
      <t>These packages cannot be adjusted on a per client basis. If a client requires a specific set of features of further forecasts or consolidations then they will be able to purchase the appropriate package.</t>
    </r>
  </si>
  <si>
    <r>
      <t>Base package:</t>
    </r>
    <r>
      <rPr>
        <sz val="11"/>
        <color theme="1"/>
        <rFont val="Calibri"/>
        <family val="2"/>
        <scheme val="minor"/>
      </rPr>
      <t xml:space="preserve"> This can be installed on one PC with one user. </t>
    </r>
  </si>
  <si>
    <t xml:space="preserve">   Access to Forecast 5's Online Training Course</t>
  </si>
  <si>
    <t>Please see attached explanatory notes.</t>
  </si>
  <si>
    <t>Choose a Rental Package  &gt;&gt;&gt;</t>
  </si>
  <si>
    <t>Payable in Advance</t>
  </si>
  <si>
    <r>
      <t>Integration &gt;</t>
    </r>
    <r>
      <rPr>
        <sz val="11"/>
        <color theme="1"/>
        <rFont val="Calibri"/>
        <family val="2"/>
        <scheme val="minor"/>
      </rPr>
      <t xml:space="preserve"> If you have chosen the </t>
    </r>
    <r>
      <rPr>
        <b/>
        <sz val="11"/>
        <color theme="1"/>
        <rFont val="Calibri"/>
        <family val="2"/>
        <scheme val="minor"/>
      </rPr>
      <t xml:space="preserve">Advanced </t>
    </r>
    <r>
      <rPr>
        <sz val="11"/>
        <color theme="1"/>
        <rFont val="Calibri"/>
        <family val="2"/>
        <scheme val="minor"/>
      </rPr>
      <t>package, please indicate whether you want the Sage50 or Xero integration</t>
    </r>
  </si>
  <si>
    <t>Normal 12 month&gt;&gt;&gt;</t>
  </si>
  <si>
    <t>Subscription&gt;&gt;&gt;</t>
  </si>
  <si>
    <t>Covid Special rental &gt;&gt;&gt;</t>
  </si>
  <si>
    <r>
      <t xml:space="preserve">Explanatory Notes to be read in conjunction with Forecast 5 </t>
    </r>
    <r>
      <rPr>
        <b/>
        <sz val="22"/>
        <color rgb="FFFF0000"/>
        <rFont val="Calibri"/>
        <family val="2"/>
        <scheme val="minor"/>
      </rPr>
      <t>Covid Special rental offering.</t>
    </r>
  </si>
  <si>
    <r>
      <t>Administrator Pack:</t>
    </r>
    <r>
      <rPr>
        <sz val="11"/>
        <color theme="1"/>
        <rFont val="Calibri"/>
        <family val="2"/>
        <scheme val="minor"/>
      </rPr>
      <t xml:space="preserve"> Allows the Administrator to control users within user groups and allocate forecasts to be viewed or used. Also, allows admin users to set the status of a forecast. </t>
    </r>
  </si>
  <si>
    <r>
      <t>Network installations*: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Network installations is not included in the price, will be supervised by our Technical Manager to ensure the correct SQL configuration (minimum 1 hour).</t>
    </r>
    <r>
      <rPr>
        <sz val="11"/>
        <color theme="1"/>
        <rFont val="Calibri"/>
        <family val="2"/>
        <scheme val="minor"/>
      </rPr>
      <t xml:space="preserve"> This service, normally charged at the prevailing consultancy rate, is discounted by 33.3% for this Covid Special.</t>
    </r>
  </si>
  <si>
    <r>
      <rPr>
        <b/>
        <sz val="11"/>
        <color theme="1"/>
        <rFont val="Calibri"/>
        <family val="2"/>
        <scheme val="minor"/>
      </rPr>
      <t>Online Training Course</t>
    </r>
    <r>
      <rPr>
        <sz val="11"/>
        <color theme="1"/>
        <rFont val="Calibri"/>
        <family val="2"/>
        <scheme val="minor"/>
      </rPr>
      <t xml:space="preserve">: </t>
    </r>
  </si>
  <si>
    <t>If Ultimate package subscribers require four or more users, additional users may be added at £250 per user.</t>
  </si>
  <si>
    <r>
      <t xml:space="preserve">Upon installation, Forecast 5 uses Windows 10's "Local Database". We </t>
    </r>
    <r>
      <rPr>
        <b/>
        <sz val="11"/>
        <color theme="1"/>
        <rFont val="Calibri"/>
        <family val="2"/>
        <scheme val="minor"/>
      </rPr>
      <t>strongly</t>
    </r>
    <r>
      <rPr>
        <sz val="11"/>
        <color theme="1"/>
        <rFont val="Calibri"/>
        <family val="2"/>
        <scheme val="minor"/>
      </rPr>
      <t xml:space="preserve"> recommend for optimum processing users upgrade to at least SQLExpress, which is available online, free from Microsoft.</t>
    </r>
  </si>
  <si>
    <t>The very extensive OnLine Training Course is included in the price of Forecast 5 and is available to all users.</t>
  </si>
  <si>
    <r>
      <rPr>
        <b/>
        <sz val="11"/>
        <color theme="1"/>
        <rFont val="Calibri"/>
        <family val="2"/>
        <scheme val="minor"/>
      </rPr>
      <t>Period:</t>
    </r>
    <r>
      <rPr>
        <sz val="11"/>
        <color theme="1"/>
        <rFont val="Calibri"/>
        <family val="2"/>
        <scheme val="minor"/>
      </rPr>
      <t xml:space="preserve"> This is a twelve month rental package. </t>
    </r>
  </si>
  <si>
    <t>Discounted rental</t>
  </si>
  <si>
    <t>Normal twelve month rental</t>
  </si>
  <si>
    <t>KBR reserves the right to withdraw this Special Offer at its discretion.</t>
  </si>
  <si>
    <t>The notes below provide the outline of Forecast 5's Special Twelve Month Rental pricing.</t>
  </si>
  <si>
    <t>Forecast 5 Covid Special Twelve Month Rental with 20% Discount</t>
  </si>
  <si>
    <t>Covid rental (includes a discount of 20%)</t>
  </si>
  <si>
    <t>Services, discounted by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</si>
</sst>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7" formatCode="&quot;£&quot;#,##0.00;\-&quot;£&quot;#,##0.00"/>
    <numFmt numFmtId="43" formatCode="_-* #,##0.00_-;\-* #,##0.00_-;_-* &quot;-&quot;??_-;_-@_-"/>
    <numFmt numFmtId="164" formatCode="&quot;£&quot;#,##0.00"/>
    <numFmt numFmtId="165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499984740745262"/>
      <name val="Cambria"/>
      <family val="1"/>
    </font>
    <font>
      <u/>
      <sz val="11"/>
      <color theme="1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22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Segoe UI"/>
      <family val="2"/>
    </font>
    <font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u/>
      <sz val="22"/>
      <color theme="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6"/>
      <color rgb="FFFF0000"/>
      <name val="Calibri Light"/>
      <family val="2"/>
    </font>
    <font>
      <b/>
      <sz val="2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medium">
        <color theme="2" tint="-9.9948118533890809E-2"/>
      </left>
      <right style="thin">
        <color indexed="64"/>
      </right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medium">
        <color theme="2" tint="-9.9948118533890809E-2"/>
      </bottom>
      <diagonal/>
    </border>
    <border>
      <left/>
      <right/>
      <top style="thin">
        <color indexed="64"/>
      </top>
      <bottom style="medium">
        <color theme="2" tint="-9.9948118533890809E-2"/>
      </bottom>
      <diagonal/>
    </border>
    <border>
      <left/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5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0" borderId="0" xfId="0" applyBorder="1"/>
    <xf numFmtId="0" fontId="0" fillId="0" borderId="12" xfId="0" applyBorder="1" applyProtection="1"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0" xfId="0" quotePrefix="1"/>
    <xf numFmtId="43" fontId="0" fillId="0" borderId="0" xfId="2" applyFont="1"/>
    <xf numFmtId="0" fontId="0" fillId="0" borderId="0" xfId="0" applyBorder="1" applyProtection="1">
      <protection hidden="1"/>
    </xf>
    <xf numFmtId="0" fontId="14" fillId="0" borderId="0" xfId="0" applyFont="1" applyBorder="1" applyAlignment="1" applyProtection="1">
      <alignment vertical="center"/>
    </xf>
    <xf numFmtId="0" fontId="0" fillId="2" borderId="19" xfId="0" applyFill="1" applyBorder="1" applyProtection="1"/>
    <xf numFmtId="0" fontId="0" fillId="2" borderId="21" xfId="0" applyFill="1" applyBorder="1" applyProtection="1"/>
    <xf numFmtId="0" fontId="0" fillId="2" borderId="21" xfId="0" applyFill="1" applyBorder="1" applyAlignment="1" applyProtection="1">
      <alignment horizontal="center"/>
    </xf>
    <xf numFmtId="0" fontId="0" fillId="2" borderId="20" xfId="0" applyFill="1" applyBorder="1" applyProtection="1"/>
    <xf numFmtId="0" fontId="0" fillId="0" borderId="20" xfId="0" applyBorder="1" applyProtection="1"/>
    <xf numFmtId="0" fontId="5" fillId="0" borderId="20" xfId="0" applyFont="1" applyBorder="1" applyAlignment="1" applyProtection="1">
      <alignment vertical="center"/>
    </xf>
    <xf numFmtId="0" fontId="2" fillId="0" borderId="20" xfId="0" applyFont="1" applyBorder="1" applyProtection="1"/>
    <xf numFmtId="0" fontId="0" fillId="0" borderId="20" xfId="0" applyBorder="1"/>
    <xf numFmtId="43" fontId="0" fillId="0" borderId="0" xfId="2" applyFont="1" applyBorder="1"/>
    <xf numFmtId="0" fontId="5" fillId="0" borderId="0" xfId="0" quotePrefix="1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5" borderId="11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0" fontId="0" fillId="0" borderId="0" xfId="0" applyNumberFormat="1" applyBorder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9" fillId="0" borderId="0" xfId="0" applyNumberFormat="1" applyFont="1" applyBorder="1" applyProtection="1"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10" fillId="0" borderId="0" xfId="0" applyNumberFormat="1" applyFont="1" applyBorder="1" applyProtection="1">
      <protection hidden="1"/>
    </xf>
    <xf numFmtId="0" fontId="9" fillId="0" borderId="0" xfId="0" applyNumberFormat="1" applyFont="1" applyBorder="1" applyProtection="1"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right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center" vertical="center" wrapText="1"/>
      <protection hidden="1"/>
    </xf>
    <xf numFmtId="4" fontId="4" fillId="0" borderId="24" xfId="0" applyNumberFormat="1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Protection="1">
      <protection locked="0"/>
    </xf>
    <xf numFmtId="0" fontId="0" fillId="6" borderId="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6" borderId="33" xfId="0" applyFill="1" applyBorder="1"/>
    <xf numFmtId="0" fontId="0" fillId="6" borderId="34" xfId="0" applyFill="1" applyBorder="1"/>
    <xf numFmtId="0" fontId="18" fillId="0" borderId="0" xfId="1" applyFont="1" applyBorder="1" applyAlignment="1">
      <alignment vertical="center"/>
    </xf>
    <xf numFmtId="0" fontId="12" fillId="0" borderId="0" xfId="0" applyFont="1" applyBorder="1" applyAlignment="1">
      <alignment horizontal="left" vertical="center" indent="5"/>
    </xf>
    <xf numFmtId="0" fontId="6" fillId="0" borderId="0" xfId="1" applyBorder="1"/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>
      <alignment horizontal="left" indent="2"/>
    </xf>
    <xf numFmtId="0" fontId="0" fillId="4" borderId="18" xfId="0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wrapText="1"/>
      <protection hidden="1"/>
    </xf>
    <xf numFmtId="0" fontId="5" fillId="7" borderId="22" xfId="0" quotePrefix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wrapText="1"/>
      <protection hidden="1"/>
    </xf>
    <xf numFmtId="0" fontId="0" fillId="6" borderId="0" xfId="0" applyFont="1" applyFill="1" applyBorder="1" applyAlignment="1">
      <alignment horizontal="left" vertical="top" wrapText="1"/>
    </xf>
    <xf numFmtId="164" fontId="4" fillId="0" borderId="35" xfId="0" applyNumberFormat="1" applyFont="1" applyBorder="1" applyProtection="1"/>
    <xf numFmtId="164" fontId="4" fillId="0" borderId="35" xfId="0" applyNumberFormat="1" applyFont="1" applyBorder="1" applyAlignment="1" applyProtection="1">
      <alignment horizontal="right"/>
    </xf>
    <xf numFmtId="43" fontId="0" fillId="0" borderId="36" xfId="2" applyFont="1" applyBorder="1" applyAlignment="1">
      <alignment horizontal="right"/>
    </xf>
    <xf numFmtId="0" fontId="4" fillId="8" borderId="0" xfId="0" applyNumberFormat="1" applyFont="1" applyFill="1" applyBorder="1" applyProtection="1">
      <protection hidden="1"/>
    </xf>
    <xf numFmtId="0" fontId="4" fillId="8" borderId="0" xfId="0" applyNumberFormat="1" applyFont="1" applyFill="1" applyBorder="1" applyAlignment="1" applyProtection="1">
      <alignment horizontal="right"/>
      <protection hidden="1"/>
    </xf>
    <xf numFmtId="0" fontId="0" fillId="0" borderId="17" xfId="0" applyBorder="1" applyProtection="1"/>
    <xf numFmtId="0" fontId="0" fillId="0" borderId="22" xfId="0" applyBorder="1" applyProtection="1"/>
    <xf numFmtId="0" fontId="2" fillId="0" borderId="22" xfId="0" applyFont="1" applyBorder="1" applyProtection="1"/>
    <xf numFmtId="0" fontId="0" fillId="0" borderId="22" xfId="0" applyBorder="1" applyAlignment="1" applyProtection="1">
      <alignment horizontal="right"/>
    </xf>
    <xf numFmtId="0" fontId="0" fillId="0" borderId="20" xfId="0" applyBorder="1" applyProtection="1"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16" fillId="0" borderId="20" xfId="0" applyFont="1" applyBorder="1" applyProtection="1">
      <protection hidden="1"/>
    </xf>
    <xf numFmtId="43" fontId="17" fillId="0" borderId="17" xfId="2" applyFont="1" applyBorder="1" applyProtection="1">
      <protection hidden="1"/>
    </xf>
    <xf numFmtId="43" fontId="17" fillId="0" borderId="22" xfId="2" applyFont="1" applyBorder="1" applyProtection="1">
      <protection hidden="1"/>
    </xf>
    <xf numFmtId="0" fontId="16" fillId="0" borderId="22" xfId="0" applyFont="1" applyBorder="1" applyAlignment="1" applyProtection="1">
      <alignment wrapText="1"/>
      <protection hidden="1"/>
    </xf>
    <xf numFmtId="0" fontId="16" fillId="0" borderId="38" xfId="0" applyFont="1" applyBorder="1" applyAlignment="1" applyProtection="1">
      <alignment wrapText="1"/>
      <protection hidden="1"/>
    </xf>
    <xf numFmtId="0" fontId="16" fillId="0" borderId="20" xfId="0" applyFont="1" applyBorder="1" applyAlignment="1" applyProtection="1">
      <alignment horizontal="left" wrapText="1"/>
      <protection hidden="1"/>
    </xf>
    <xf numFmtId="4" fontId="0" fillId="0" borderId="39" xfId="0" applyNumberFormat="1" applyBorder="1" applyProtection="1">
      <protection hidden="1"/>
    </xf>
    <xf numFmtId="0" fontId="21" fillId="0" borderId="20" xfId="0" applyFont="1" applyBorder="1" applyProtection="1">
      <protection hidden="1"/>
    </xf>
    <xf numFmtId="0" fontId="7" fillId="0" borderId="20" xfId="0" applyNumberFormat="1" applyFont="1" applyBorder="1" applyAlignment="1" applyProtection="1">
      <alignment horizontal="center" vertical="center"/>
      <protection hidden="1"/>
    </xf>
    <xf numFmtId="0" fontId="3" fillId="0" borderId="20" xfId="0" applyNumberFormat="1" applyFont="1" applyBorder="1" applyAlignment="1" applyProtection="1">
      <alignment horizontal="center" vertical="center"/>
      <protection hidden="1"/>
    </xf>
    <xf numFmtId="0" fontId="0" fillId="0" borderId="20" xfId="0" applyNumberFormat="1" applyBorder="1" applyProtection="1">
      <protection hidden="1"/>
    </xf>
    <xf numFmtId="0" fontId="14" fillId="0" borderId="20" xfId="0" applyNumberFormat="1" applyFont="1" applyBorder="1" applyAlignment="1" applyProtection="1">
      <alignment vertical="center"/>
      <protection locked="0" hidden="1"/>
    </xf>
    <xf numFmtId="0" fontId="9" fillId="0" borderId="22" xfId="0" applyNumberFormat="1" applyFont="1" applyBorder="1" applyProtection="1">
      <protection hidden="1"/>
    </xf>
    <xf numFmtId="0" fontId="11" fillId="0" borderId="20" xfId="0" applyNumberFormat="1" applyFont="1" applyBorder="1" applyAlignment="1" applyProtection="1">
      <alignment vertical="center"/>
      <protection hidden="1"/>
    </xf>
    <xf numFmtId="0" fontId="0" fillId="0" borderId="22" xfId="0" applyNumberFormat="1" applyBorder="1" applyProtection="1">
      <protection hidden="1"/>
    </xf>
    <xf numFmtId="0" fontId="21" fillId="8" borderId="20" xfId="0" applyNumberFormat="1" applyFont="1" applyFill="1" applyBorder="1" applyProtection="1">
      <protection hidden="1"/>
    </xf>
    <xf numFmtId="0" fontId="5" fillId="7" borderId="0" xfId="0" quotePrefix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6" fillId="6" borderId="0" xfId="1" applyFill="1" applyBorder="1" applyAlignment="1">
      <alignment horizontal="left" vertical="top" wrapText="1"/>
    </xf>
    <xf numFmtId="0" fontId="5" fillId="7" borderId="1" xfId="0" quotePrefix="1" applyFont="1" applyFill="1" applyBorder="1" applyAlignment="1" applyProtection="1">
      <alignment vertical="center"/>
      <protection locked="0"/>
    </xf>
    <xf numFmtId="165" fontId="5" fillId="7" borderId="7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hidden="1"/>
    </xf>
    <xf numFmtId="0" fontId="5" fillId="0" borderId="0" xfId="0" quotePrefix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 wrapText="1"/>
    </xf>
    <xf numFmtId="0" fontId="25" fillId="9" borderId="42" xfId="0" applyFont="1" applyFill="1" applyBorder="1" applyAlignment="1" applyProtection="1">
      <alignment horizontal="center" vertical="center" wrapText="1"/>
      <protection hidden="1"/>
    </xf>
    <xf numFmtId="0" fontId="25" fillId="9" borderId="41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15" fillId="0" borderId="43" xfId="0" applyFont="1" applyBorder="1" applyAlignment="1" applyProtection="1">
      <alignment horizontal="center" vertical="center" wrapText="1"/>
      <protection hidden="1"/>
    </xf>
    <xf numFmtId="0" fontId="25" fillId="9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15" fillId="0" borderId="45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26" fillId="9" borderId="20" xfId="0" applyFont="1" applyFill="1" applyBorder="1" applyAlignment="1" applyProtection="1">
      <alignment horizontal="center" wrapText="1"/>
      <protection hidden="1"/>
    </xf>
    <xf numFmtId="6" fontId="26" fillId="9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44" xfId="0" applyFont="1" applyFill="1" applyBorder="1" applyAlignment="1" applyProtection="1">
      <alignment horizontal="center" vertical="center" wrapText="1"/>
      <protection hidden="1"/>
    </xf>
    <xf numFmtId="165" fontId="5" fillId="7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6" fillId="6" borderId="0" xfId="1" applyFill="1" applyBorder="1" applyAlignment="1">
      <alignment horizontal="left" vertical="top"/>
    </xf>
    <xf numFmtId="0" fontId="0" fillId="6" borderId="0" xfId="0" applyFont="1" applyFill="1" applyBorder="1" applyAlignment="1">
      <alignment vertical="center"/>
    </xf>
    <xf numFmtId="39" fontId="27" fillId="0" borderId="23" xfId="2" applyNumberFormat="1" applyFont="1" applyBorder="1" applyProtection="1">
      <protection hidden="1"/>
    </xf>
    <xf numFmtId="39" fontId="27" fillId="0" borderId="17" xfId="2" applyNumberFormat="1" applyFont="1" applyBorder="1" applyProtection="1">
      <protection hidden="1"/>
    </xf>
    <xf numFmtId="7" fontId="27" fillId="0" borderId="47" xfId="2" applyNumberFormat="1" applyFont="1" applyBorder="1" applyProtection="1">
      <protection hidden="1"/>
    </xf>
    <xf numFmtId="39" fontId="27" fillId="0" borderId="0" xfId="2" applyNumberFormat="1" applyFont="1" applyBorder="1" applyProtection="1">
      <protection hidden="1"/>
    </xf>
    <xf numFmtId="0" fontId="0" fillId="0" borderId="21" xfId="0" applyBorder="1"/>
    <xf numFmtId="0" fontId="9" fillId="0" borderId="0" xfId="0" applyFont="1"/>
    <xf numFmtId="0" fontId="27" fillId="0" borderId="0" xfId="0" applyFont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horizontal="left" vertical="center"/>
      <protection hidden="1"/>
    </xf>
    <xf numFmtId="0" fontId="15" fillId="0" borderId="3" xfId="0" applyFont="1" applyFill="1" applyBorder="1" applyAlignment="1" applyProtection="1">
      <alignment horizontal="left" vertical="center"/>
      <protection hidden="1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3" borderId="20" xfId="0" applyNumberFormat="1" applyFill="1" applyBorder="1" applyAlignment="1" applyProtection="1">
      <alignment horizontal="center" vertical="center" wrapText="1"/>
      <protection hidden="1"/>
    </xf>
    <xf numFmtId="0" fontId="0" fillId="3" borderId="0" xfId="0" applyNumberFormat="1" applyFill="1" applyBorder="1" applyAlignment="1" applyProtection="1">
      <alignment horizontal="center" vertical="center" wrapText="1"/>
      <protection hidden="1"/>
    </xf>
    <xf numFmtId="0" fontId="0" fillId="3" borderId="22" xfId="0" applyNumberFormat="1" applyFill="1" applyBorder="1" applyAlignment="1" applyProtection="1">
      <alignment horizontal="center" vertical="center" wrapText="1"/>
      <protection hidden="1"/>
    </xf>
    <xf numFmtId="0" fontId="0" fillId="3" borderId="10" xfId="0" applyNumberFormat="1" applyFill="1" applyBorder="1" applyAlignment="1" applyProtection="1">
      <alignment horizontal="center" vertical="center" wrapText="1"/>
      <protection hidden="1"/>
    </xf>
    <xf numFmtId="0" fontId="0" fillId="3" borderId="14" xfId="0" applyNumberFormat="1" applyFill="1" applyBorder="1" applyAlignment="1" applyProtection="1">
      <alignment horizontal="center" vertical="center" wrapText="1"/>
      <protection hidden="1"/>
    </xf>
    <xf numFmtId="0" fontId="0" fillId="3" borderId="16" xfId="0" applyNumberFormat="1" applyFill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40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6" fillId="0" borderId="0" xfId="1" applyNumberFormat="1" applyBorder="1" applyAlignment="1" applyProtection="1">
      <alignment horizontal="left" wrapText="1"/>
      <protection hidden="1"/>
    </xf>
    <xf numFmtId="0" fontId="0" fillId="0" borderId="40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horizontal="left" wrapText="1"/>
      <protection hidden="1"/>
    </xf>
    <xf numFmtId="0" fontId="24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Alignment="1">
      <alignment horizontal="left"/>
    </xf>
    <xf numFmtId="0" fontId="2" fillId="6" borderId="0" xfId="0" applyFont="1" applyFill="1" applyBorder="1" applyAlignment="1">
      <alignment horizontal="left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List" dx="26" fmlaLink="K26" fmlaRange="$I$26:$I$29" noThreeD="1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17</xdr:row>
      <xdr:rowOff>0</xdr:rowOff>
    </xdr:from>
    <xdr:ext cx="317626" cy="302914"/>
    <xdr:sp macro="" textlink="">
      <xdr:nvSpPr>
        <xdr:cNvPr id="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946638"/>
          <a:ext cx="317626" cy="302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370004</xdr:colOff>
      <xdr:row>0</xdr:row>
      <xdr:rowOff>38100</xdr:rowOff>
    </xdr:from>
    <xdr:ext cx="3792384" cy="89154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6964" y="38100"/>
          <a:ext cx="3792384" cy="891540"/>
        </a:xfrm>
        <a:prstGeom prst="rect">
          <a:avLst/>
        </a:prstGeom>
      </xdr:spPr>
    </xdr:pic>
    <xdr:clientData/>
  </xdr:oneCellAnchor>
  <xdr:oneCellAnchor>
    <xdr:from>
      <xdr:col>1</xdr:col>
      <xdr:colOff>354326</xdr:colOff>
      <xdr:row>0</xdr:row>
      <xdr:rowOff>20036</xdr:rowOff>
    </xdr:from>
    <xdr:ext cx="2378714" cy="97109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26" y="20036"/>
          <a:ext cx="2378714" cy="971098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2103120</xdr:colOff>
          <xdr:row>32</xdr:row>
          <xdr:rowOff>68580</xdr:rowOff>
        </xdr:from>
        <xdr:to>
          <xdr:col>4</xdr:col>
          <xdr:colOff>15240</xdr:colOff>
          <xdr:row>34</xdr:row>
          <xdr:rowOff>167640</xdr:rowOff>
        </xdr:to>
        <xdr:sp macro="" textlink="">
          <xdr:nvSpPr>
            <xdr:cNvPr id="2052" name="List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forecast5.co.uk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orecast5.com/article/forecast-5-system-requirements" TargetMode="External"/><Relationship Id="rId2" Type="http://schemas.openxmlformats.org/officeDocument/2006/relationships/hyperlink" Target="https://forecast5.freshdesk.com/support/solutions/articles/28000016167-forecast-5-support-policy" TargetMode="External"/><Relationship Id="rId1" Type="http://schemas.openxmlformats.org/officeDocument/2006/relationships/hyperlink" Target="https://forecast5.freshdesk.com/support/solutions/articles/28000016167-forecast-5-support-policy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forecast-5.thinkific.com/enroll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C7E9C-A2D0-48FC-84BB-7319CD06624F}">
  <sheetPr codeName="Sheet1"/>
  <dimension ref="A1:Q301"/>
  <sheetViews>
    <sheetView showGridLines="0" tabSelected="1" topLeftCell="A15" zoomScale="75" zoomScaleNormal="75" workbookViewId="0">
      <selection activeCell="D33" sqref="D33"/>
    </sheetView>
  </sheetViews>
  <sheetFormatPr defaultRowHeight="14.4" x14ac:dyDescent="0.3"/>
  <cols>
    <col min="2" max="2" width="22.21875" customWidth="1"/>
    <col min="3" max="3" width="30.6640625" customWidth="1"/>
    <col min="4" max="4" width="30.77734375" style="9" customWidth="1"/>
    <col min="5" max="6" width="30.77734375" customWidth="1"/>
    <col min="8" max="8" width="25.77734375" hidden="1" customWidth="1"/>
    <col min="9" max="9" width="9.33203125" hidden="1" customWidth="1"/>
    <col min="10" max="10" width="20.88671875" hidden="1" customWidth="1"/>
    <col min="11" max="11" width="21.5546875" hidden="1" customWidth="1"/>
    <col min="12" max="12" width="14.33203125" hidden="1" customWidth="1"/>
    <col min="13" max="13" width="8.88671875" hidden="1" customWidth="1"/>
  </cols>
  <sheetData>
    <row r="1" spans="1:14" x14ac:dyDescent="0.3">
      <c r="A1" s="4"/>
      <c r="B1" s="20"/>
      <c r="C1" s="21"/>
      <c r="D1" s="22"/>
      <c r="E1" s="21"/>
      <c r="F1" s="92"/>
    </row>
    <row r="2" spans="1:14" x14ac:dyDescent="0.3">
      <c r="A2" s="5"/>
      <c r="B2" s="23"/>
      <c r="C2" s="10"/>
      <c r="D2" s="11"/>
      <c r="E2" s="10"/>
      <c r="F2" s="93"/>
    </row>
    <row r="3" spans="1:14" x14ac:dyDescent="0.3">
      <c r="A3" s="5"/>
      <c r="B3" s="23"/>
      <c r="C3" s="10"/>
      <c r="D3" s="11"/>
      <c r="E3" s="10"/>
      <c r="F3" s="93"/>
    </row>
    <row r="4" spans="1:14" x14ac:dyDescent="0.3">
      <c r="A4" s="5"/>
      <c r="B4" s="23"/>
      <c r="C4" s="10"/>
      <c r="D4" s="11"/>
      <c r="E4" s="10"/>
      <c r="F4" s="93"/>
    </row>
    <row r="5" spans="1:14" ht="22.2" customHeight="1" x14ac:dyDescent="0.3">
      <c r="A5" s="5"/>
      <c r="B5" s="23"/>
      <c r="C5" s="10"/>
      <c r="D5" s="11"/>
      <c r="E5" s="10"/>
      <c r="F5" s="93"/>
    </row>
    <row r="6" spans="1:14" ht="33.6" x14ac:dyDescent="0.3">
      <c r="A6" s="5"/>
      <c r="B6" s="149" t="s">
        <v>98</v>
      </c>
      <c r="C6" s="150"/>
      <c r="D6" s="150"/>
      <c r="E6" s="150"/>
      <c r="F6" s="151"/>
    </row>
    <row r="7" spans="1:14" ht="15" customHeight="1" x14ac:dyDescent="0.3">
      <c r="A7" s="5"/>
      <c r="B7" s="24"/>
      <c r="C7" s="3"/>
      <c r="D7" s="7"/>
      <c r="E7" s="3"/>
      <c r="F7" s="93"/>
    </row>
    <row r="8" spans="1:14" ht="15" customHeight="1" x14ac:dyDescent="0.3">
      <c r="A8" s="5"/>
      <c r="B8" s="25" t="s">
        <v>17</v>
      </c>
      <c r="C8" s="1" t="s">
        <v>2</v>
      </c>
      <c r="D8" s="7"/>
      <c r="E8" s="3"/>
      <c r="F8" s="93"/>
    </row>
    <row r="9" spans="1:14" ht="15" customHeight="1" x14ac:dyDescent="0.3">
      <c r="A9" s="5"/>
      <c r="B9" s="25"/>
      <c r="C9" s="1"/>
      <c r="D9" s="7"/>
      <c r="E9" s="1" t="s">
        <v>73</v>
      </c>
      <c r="F9" s="136"/>
    </row>
    <row r="10" spans="1:14" ht="15" customHeight="1" x14ac:dyDescent="0.3">
      <c r="A10" s="5"/>
      <c r="B10" s="25" t="s">
        <v>3</v>
      </c>
      <c r="C10" s="3"/>
      <c r="D10" s="7"/>
      <c r="E10" s="1" t="s">
        <v>0</v>
      </c>
      <c r="F10" s="121">
        <v>44003</v>
      </c>
      <c r="G10" s="12"/>
      <c r="N10" s="12"/>
    </row>
    <row r="11" spans="1:14" ht="15" customHeight="1" x14ac:dyDescent="0.3">
      <c r="A11" s="5"/>
      <c r="B11" s="27"/>
      <c r="C11" s="1" t="s">
        <v>4</v>
      </c>
      <c r="D11" s="7"/>
      <c r="E11" s="1" t="s">
        <v>15</v>
      </c>
      <c r="F11" s="93"/>
    </row>
    <row r="12" spans="1:14" ht="15" customHeight="1" x14ac:dyDescent="0.3">
      <c r="A12" s="5"/>
      <c r="B12" s="26"/>
      <c r="C12" s="1" t="s">
        <v>5</v>
      </c>
      <c r="D12" s="7"/>
      <c r="E12" s="3"/>
      <c r="F12" s="93"/>
    </row>
    <row r="13" spans="1:14" ht="15" customHeight="1" x14ac:dyDescent="0.3">
      <c r="A13" s="5"/>
      <c r="B13" s="24"/>
      <c r="C13" s="1" t="s">
        <v>6</v>
      </c>
      <c r="D13" s="7"/>
      <c r="E13" s="3"/>
      <c r="F13" s="93"/>
    </row>
    <row r="14" spans="1:14" ht="15" customHeight="1" x14ac:dyDescent="0.3">
      <c r="A14" s="5"/>
      <c r="B14" s="24"/>
      <c r="C14" s="3"/>
      <c r="D14" s="3"/>
      <c r="E14" s="3"/>
      <c r="F14" s="93"/>
    </row>
    <row r="15" spans="1:14" ht="15" customHeight="1" x14ac:dyDescent="0.3">
      <c r="A15" s="5"/>
      <c r="B15" s="25" t="s">
        <v>1</v>
      </c>
      <c r="C15" s="117"/>
      <c r="D15" s="29" t="s">
        <v>72</v>
      </c>
      <c r="E15" s="117"/>
      <c r="F15" s="84"/>
      <c r="G15" s="12"/>
    </row>
    <row r="16" spans="1:14" ht="15" customHeight="1" x14ac:dyDescent="0.3">
      <c r="A16" s="5"/>
      <c r="B16" s="25" t="s">
        <v>7</v>
      </c>
      <c r="C16" s="117"/>
      <c r="D16" s="29" t="s">
        <v>11</v>
      </c>
      <c r="E16" s="117"/>
      <c r="F16" s="84"/>
      <c r="G16" s="12"/>
    </row>
    <row r="17" spans="1:12" ht="15" customHeight="1" x14ac:dyDescent="0.3">
      <c r="A17" s="5"/>
      <c r="B17" s="26"/>
      <c r="C17" s="117"/>
      <c r="D17" s="29" t="s">
        <v>19</v>
      </c>
      <c r="E17" s="117"/>
      <c r="F17" s="84"/>
    </row>
    <row r="18" spans="1:12" ht="15" customHeight="1" x14ac:dyDescent="0.3">
      <c r="A18" s="5"/>
      <c r="B18" s="24"/>
      <c r="C18" s="117"/>
      <c r="D18" s="44"/>
      <c r="E18" s="3"/>
      <c r="F18" s="94"/>
    </row>
    <row r="19" spans="1:12" ht="15" customHeight="1" x14ac:dyDescent="0.3">
      <c r="A19" s="5"/>
      <c r="B19" s="24"/>
      <c r="C19" s="117"/>
      <c r="D19" s="29"/>
      <c r="E19" s="15"/>
      <c r="F19" s="94"/>
      <c r="G19" s="16"/>
    </row>
    <row r="20" spans="1:12" ht="15" customHeight="1" x14ac:dyDescent="0.3">
      <c r="A20" s="5"/>
      <c r="B20" s="25"/>
      <c r="C20" s="123"/>
      <c r="D20" s="14"/>
      <c r="E20" s="124"/>
      <c r="F20" s="95"/>
    </row>
    <row r="21" spans="1:12" ht="15" customHeight="1" thickBot="1" x14ac:dyDescent="0.35">
      <c r="A21" s="5"/>
      <c r="B21" s="135" t="s">
        <v>84</v>
      </c>
      <c r="C21" s="129" t="s">
        <v>26</v>
      </c>
      <c r="D21" s="125" t="s">
        <v>27</v>
      </c>
      <c r="E21" s="125" t="s">
        <v>28</v>
      </c>
      <c r="F21" s="126" t="s">
        <v>29</v>
      </c>
      <c r="G21" s="17"/>
    </row>
    <row r="22" spans="1:12" ht="15" customHeight="1" thickBot="1" x14ac:dyDescent="0.35">
      <c r="A22" s="5"/>
      <c r="B22" s="122" t="s">
        <v>83</v>
      </c>
      <c r="C22" s="130" t="s">
        <v>53</v>
      </c>
      <c r="D22" s="127" t="s">
        <v>54</v>
      </c>
      <c r="E22" s="60" t="s">
        <v>55</v>
      </c>
      <c r="F22" s="97" t="s">
        <v>56</v>
      </c>
      <c r="G22" s="17"/>
    </row>
    <row r="23" spans="1:12" ht="46.2" customHeight="1" thickBot="1" x14ac:dyDescent="0.45">
      <c r="A23" s="5"/>
      <c r="B23" s="133" t="s">
        <v>85</v>
      </c>
      <c r="C23" s="134">
        <v>576</v>
      </c>
      <c r="D23" s="134">
        <v>768</v>
      </c>
      <c r="E23" s="134">
        <v>1056</v>
      </c>
      <c r="F23" s="134">
        <v>1536</v>
      </c>
      <c r="G23" s="17"/>
    </row>
    <row r="24" spans="1:12" ht="15" customHeight="1" thickBot="1" x14ac:dyDescent="0.35">
      <c r="A24" s="5"/>
      <c r="B24" s="96"/>
      <c r="C24" s="131" t="s">
        <v>81</v>
      </c>
      <c r="D24" s="128" t="s">
        <v>81</v>
      </c>
      <c r="E24" s="61" t="s">
        <v>81</v>
      </c>
      <c r="F24" s="61" t="s">
        <v>81</v>
      </c>
      <c r="G24" s="17"/>
      <c r="I24" s="147" t="s">
        <v>48</v>
      </c>
      <c r="J24" s="148"/>
      <c r="K24" s="148"/>
      <c r="L24" s="31"/>
    </row>
    <row r="25" spans="1:12" ht="15" customHeight="1" thickBot="1" x14ac:dyDescent="0.35">
      <c r="A25" s="5"/>
      <c r="B25" s="96"/>
      <c r="C25" s="132" t="s">
        <v>30</v>
      </c>
      <c r="D25" s="57" t="s">
        <v>31</v>
      </c>
      <c r="E25" s="54" t="s">
        <v>32</v>
      </c>
      <c r="F25" s="98" t="s">
        <v>33</v>
      </c>
      <c r="G25" s="17"/>
      <c r="I25" s="32"/>
      <c r="J25" s="18"/>
      <c r="K25" s="18"/>
      <c r="L25" s="33"/>
    </row>
    <row r="26" spans="1:12" ht="15" customHeight="1" x14ac:dyDescent="0.3">
      <c r="A26" s="5"/>
      <c r="B26" s="96"/>
      <c r="C26" s="132" t="s">
        <v>34</v>
      </c>
      <c r="D26" s="57" t="s">
        <v>35</v>
      </c>
      <c r="E26" s="54" t="s">
        <v>36</v>
      </c>
      <c r="F26" s="98" t="s">
        <v>37</v>
      </c>
      <c r="G26" s="17"/>
      <c r="I26" s="37" t="s">
        <v>44</v>
      </c>
      <c r="J26" s="38">
        <v>600</v>
      </c>
      <c r="K26" s="42">
        <v>4</v>
      </c>
      <c r="L26" s="33"/>
    </row>
    <row r="27" spans="1:12" ht="15" customHeight="1" x14ac:dyDescent="0.3">
      <c r="A27" s="5"/>
      <c r="B27" s="96"/>
      <c r="C27" s="99" t="s">
        <v>57</v>
      </c>
      <c r="D27" s="57" t="s">
        <v>38</v>
      </c>
      <c r="E27" s="54" t="s">
        <v>38</v>
      </c>
      <c r="F27" s="98" t="s">
        <v>38</v>
      </c>
      <c r="G27" s="17"/>
      <c r="I27" s="39" t="s">
        <v>45</v>
      </c>
      <c r="J27" s="30">
        <v>900</v>
      </c>
      <c r="K27" s="65" t="b">
        <v>0</v>
      </c>
      <c r="L27" s="33"/>
    </row>
    <row r="28" spans="1:12" ht="15" customHeight="1" x14ac:dyDescent="0.3">
      <c r="A28" s="5"/>
      <c r="B28" s="96"/>
      <c r="C28" s="57"/>
      <c r="D28" s="55" t="s">
        <v>34</v>
      </c>
      <c r="E28" s="54" t="s">
        <v>39</v>
      </c>
      <c r="F28" s="98" t="s">
        <v>40</v>
      </c>
      <c r="G28" s="17"/>
      <c r="I28" s="39" t="s">
        <v>46</v>
      </c>
      <c r="J28" s="30">
        <v>1200</v>
      </c>
      <c r="K28" s="13"/>
      <c r="L28" s="33"/>
    </row>
    <row r="29" spans="1:12" ht="15" customHeight="1" thickBot="1" x14ac:dyDescent="0.35">
      <c r="A29" s="5"/>
      <c r="B29" s="96"/>
      <c r="C29" s="57"/>
      <c r="D29" s="55" t="s">
        <v>41</v>
      </c>
      <c r="E29" s="54" t="s">
        <v>42</v>
      </c>
      <c r="F29" s="98" t="s">
        <v>43</v>
      </c>
      <c r="G29" s="17"/>
      <c r="I29" s="40" t="s">
        <v>47</v>
      </c>
      <c r="J29" s="41">
        <v>1800</v>
      </c>
      <c r="K29" s="43"/>
      <c r="L29" s="33"/>
    </row>
    <row r="30" spans="1:12" ht="15" customHeight="1" thickBot="1" x14ac:dyDescent="0.35">
      <c r="A30" s="5"/>
      <c r="B30" s="96"/>
      <c r="C30" s="58"/>
      <c r="D30" s="59" t="s">
        <v>57</v>
      </c>
      <c r="E30" s="54" t="s">
        <v>21</v>
      </c>
      <c r="F30" s="98" t="s">
        <v>21</v>
      </c>
      <c r="G30" s="17"/>
      <c r="I30" s="34"/>
      <c r="J30" s="35"/>
      <c r="K30" s="35"/>
      <c r="L30" s="36"/>
    </row>
    <row r="31" spans="1:12" ht="15" customHeight="1" x14ac:dyDescent="0.3">
      <c r="A31" s="5"/>
      <c r="B31" s="96"/>
      <c r="C31" s="58"/>
      <c r="D31" s="57"/>
      <c r="E31" s="54" t="s">
        <v>52</v>
      </c>
      <c r="F31" s="98" t="s">
        <v>52</v>
      </c>
      <c r="G31" s="17"/>
    </row>
    <row r="32" spans="1:12" ht="15" customHeight="1" x14ac:dyDescent="0.3">
      <c r="A32" s="5"/>
      <c r="B32" s="96"/>
      <c r="C32" s="58"/>
      <c r="D32" s="146"/>
      <c r="E32" s="56" t="s">
        <v>57</v>
      </c>
      <c r="F32" s="98" t="s">
        <v>22</v>
      </c>
      <c r="G32" s="17"/>
      <c r="J32" t="s">
        <v>70</v>
      </c>
    </row>
    <row r="33" spans="1:17" ht="10.8" customHeight="1" x14ac:dyDescent="0.3">
      <c r="A33" s="5"/>
      <c r="B33" s="96"/>
      <c r="C33" s="58"/>
      <c r="D33" s="52"/>
      <c r="E33" s="58"/>
      <c r="F33" s="99" t="s">
        <v>57</v>
      </c>
      <c r="G33" s="28"/>
      <c r="J33" t="s">
        <v>68</v>
      </c>
    </row>
    <row r="34" spans="1:17" ht="19.8" customHeight="1" x14ac:dyDescent="0.3">
      <c r="A34" s="3"/>
      <c r="B34" s="167" t="s">
        <v>80</v>
      </c>
      <c r="C34" s="167"/>
      <c r="D34" s="52"/>
      <c r="E34" s="18"/>
      <c r="F34" s="100"/>
      <c r="G34" s="28"/>
      <c r="J34" t="s">
        <v>69</v>
      </c>
    </row>
    <row r="35" spans="1:17" ht="19.2" customHeight="1" thickBot="1" x14ac:dyDescent="0.4">
      <c r="B35" s="27"/>
      <c r="C35" s="18"/>
      <c r="D35" s="52"/>
      <c r="E35" s="53" t="s">
        <v>95</v>
      </c>
      <c r="F35" s="140">
        <f>IF(K26=1,720,IF(K26=2,960,IF(K26=3,1320,IF(K26=4,1920))))</f>
        <v>1920</v>
      </c>
      <c r="J35" t="s">
        <v>71</v>
      </c>
    </row>
    <row r="36" spans="1:17" ht="19.2" customHeight="1" thickTop="1" x14ac:dyDescent="0.4">
      <c r="B36" s="101"/>
      <c r="C36" s="18"/>
      <c r="D36" s="52"/>
      <c r="E36" s="53"/>
      <c r="F36" s="102"/>
    </row>
    <row r="37" spans="1:17" ht="22.8" customHeight="1" thickBot="1" x14ac:dyDescent="0.55000000000000004">
      <c r="B37" s="116" t="s">
        <v>99</v>
      </c>
      <c r="C37" s="90"/>
      <c r="D37" s="90"/>
      <c r="E37" s="91" t="s">
        <v>94</v>
      </c>
      <c r="F37" s="140">
        <f>+(ROUNDDOWN(F35*0.8,0))</f>
        <v>1536</v>
      </c>
    </row>
    <row r="38" spans="1:17" ht="12.6" customHeight="1" thickTop="1" x14ac:dyDescent="0.4">
      <c r="B38" s="101"/>
      <c r="C38" s="18"/>
      <c r="D38" s="44"/>
      <c r="E38" s="53"/>
      <c r="F38" s="103"/>
    </row>
    <row r="39" spans="1:17" ht="19.2" customHeight="1" x14ac:dyDescent="0.4">
      <c r="B39" s="165" t="s">
        <v>82</v>
      </c>
      <c r="C39" s="166"/>
      <c r="D39" s="83"/>
      <c r="E39" s="83"/>
      <c r="F39" s="104"/>
    </row>
    <row r="40" spans="1:17" ht="27.6" customHeight="1" x14ac:dyDescent="0.4">
      <c r="A40" s="5"/>
      <c r="B40" s="165"/>
      <c r="C40" s="166"/>
      <c r="D40" s="120"/>
      <c r="E40" s="83"/>
      <c r="F40" s="105"/>
    </row>
    <row r="41" spans="1:17" ht="12.6" customHeight="1" x14ac:dyDescent="0.4">
      <c r="A41" s="5"/>
      <c r="B41" s="106"/>
      <c r="C41" s="85"/>
      <c r="D41" s="83"/>
      <c r="E41" s="83"/>
      <c r="F41" s="105"/>
    </row>
    <row r="42" spans="1:17" ht="15" customHeight="1" x14ac:dyDescent="0.3">
      <c r="A42" s="5"/>
      <c r="B42" s="158" t="s">
        <v>12</v>
      </c>
      <c r="C42" s="159"/>
      <c r="D42" s="64" t="s">
        <v>13</v>
      </c>
      <c r="E42" s="62" t="s">
        <v>14</v>
      </c>
      <c r="F42" s="107"/>
    </row>
    <row r="43" spans="1:17" ht="21" customHeight="1" thickBot="1" x14ac:dyDescent="0.4">
      <c r="A43" s="5"/>
      <c r="B43" s="160" t="s">
        <v>65</v>
      </c>
      <c r="C43" s="161"/>
      <c r="D43" s="82">
        <f>+IF(K26&lt;2,0,1)</f>
        <v>1</v>
      </c>
      <c r="E43" s="87">
        <v>125</v>
      </c>
      <c r="F43" s="140">
        <f>IF(F35=720,0,IF(F35=960,D43*E43,IF(F35=1320,D43*E43,IF(F35=1920,D43*E43,0))))</f>
        <v>125</v>
      </c>
    </row>
    <row r="44" spans="1:17" ht="21" customHeight="1" thickTop="1" x14ac:dyDescent="0.3">
      <c r="A44" s="5"/>
      <c r="B44" s="163" t="s">
        <v>66</v>
      </c>
      <c r="C44" s="164"/>
      <c r="D44" s="45">
        <v>0</v>
      </c>
      <c r="E44" s="88">
        <v>125</v>
      </c>
      <c r="F44" s="89">
        <f>+E44*D44</f>
        <v>0</v>
      </c>
    </row>
    <row r="45" spans="1:17" ht="24" customHeight="1" x14ac:dyDescent="0.5">
      <c r="A45" s="5"/>
      <c r="B45" s="116" t="s">
        <v>100</v>
      </c>
      <c r="C45" s="90"/>
      <c r="D45" s="90"/>
      <c r="E45" s="91" t="s">
        <v>74</v>
      </c>
      <c r="F45" s="141">
        <f>+(ROUNDDOWN((F44+F43)*0.8,0))</f>
        <v>100</v>
      </c>
    </row>
    <row r="46" spans="1:17" ht="24" customHeight="1" x14ac:dyDescent="0.5">
      <c r="A46" s="5"/>
      <c r="B46" s="108"/>
      <c r="C46" s="12"/>
      <c r="D46" s="12"/>
      <c r="E46" s="46" t="s">
        <v>8</v>
      </c>
      <c r="F46" s="143">
        <f>+F45+F37</f>
        <v>1636</v>
      </c>
      <c r="Q46" s="145"/>
    </row>
    <row r="47" spans="1:17" ht="15" customHeight="1" x14ac:dyDescent="0.35">
      <c r="A47" s="5"/>
      <c r="B47" s="109"/>
      <c r="C47" s="46"/>
      <c r="D47" s="47"/>
      <c r="E47" s="46" t="s">
        <v>16</v>
      </c>
      <c r="F47" s="143">
        <f>+F46*0.2</f>
        <v>327.20000000000005</v>
      </c>
    </row>
    <row r="48" spans="1:17" ht="15" customHeight="1" x14ac:dyDescent="0.3">
      <c r="A48" s="5"/>
      <c r="B48" s="110"/>
      <c r="C48" s="46"/>
      <c r="D48" s="47"/>
      <c r="F48" s="144"/>
    </row>
    <row r="49" spans="1:6" ht="19.8" customHeight="1" thickBot="1" x14ac:dyDescent="0.4">
      <c r="A49" s="5"/>
      <c r="B49" s="111"/>
      <c r="C49" s="48"/>
      <c r="D49" s="49"/>
      <c r="E49" s="50" t="s">
        <v>9</v>
      </c>
      <c r="F49" s="142">
        <f>SUM(F46:F47)</f>
        <v>1963.2</v>
      </c>
    </row>
    <row r="50" spans="1:6" ht="23.4" customHeight="1" thickTop="1" x14ac:dyDescent="0.3">
      <c r="A50" s="5"/>
      <c r="B50" s="112" t="s">
        <v>79</v>
      </c>
      <c r="C50" s="51"/>
      <c r="D50" s="49"/>
      <c r="E50" s="50"/>
      <c r="F50" s="113"/>
    </row>
    <row r="51" spans="1:6" ht="15" customHeight="1" x14ac:dyDescent="0.3">
      <c r="A51" s="5"/>
      <c r="B51" s="114"/>
      <c r="C51" s="48"/>
      <c r="D51" s="49"/>
      <c r="E51" s="50"/>
      <c r="F51" s="113"/>
    </row>
    <row r="52" spans="1:6" ht="15" customHeight="1" x14ac:dyDescent="0.3">
      <c r="A52" s="5"/>
      <c r="B52" s="111" t="s">
        <v>20</v>
      </c>
      <c r="C52" s="46"/>
      <c r="D52" s="162" t="s">
        <v>18</v>
      </c>
      <c r="E52" s="162"/>
      <c r="F52" s="115"/>
    </row>
    <row r="53" spans="1:6" ht="15" customHeight="1" x14ac:dyDescent="0.3">
      <c r="A53" s="5"/>
      <c r="B53" s="111"/>
      <c r="C53" s="46"/>
      <c r="D53" s="162"/>
      <c r="E53" s="162"/>
      <c r="F53" s="115"/>
    </row>
    <row r="54" spans="1:6" ht="15" customHeight="1" x14ac:dyDescent="0.3">
      <c r="A54" s="3"/>
      <c r="B54" s="152" t="s">
        <v>51</v>
      </c>
      <c r="C54" s="153"/>
      <c r="D54" s="153"/>
      <c r="E54" s="153"/>
      <c r="F54" s="154"/>
    </row>
    <row r="55" spans="1:6" ht="15" customHeight="1" x14ac:dyDescent="0.3">
      <c r="A55" s="3"/>
      <c r="B55" s="152" t="s">
        <v>10</v>
      </c>
      <c r="C55" s="153"/>
      <c r="D55" s="153"/>
      <c r="E55" s="153"/>
      <c r="F55" s="154"/>
    </row>
    <row r="56" spans="1:6" ht="15" customHeight="1" x14ac:dyDescent="0.3">
      <c r="A56" s="3"/>
      <c r="B56" s="155"/>
      <c r="C56" s="156"/>
      <c r="D56" s="156"/>
      <c r="E56" s="156"/>
      <c r="F56" s="157"/>
    </row>
    <row r="57" spans="1:6" x14ac:dyDescent="0.3">
      <c r="A57" s="6"/>
      <c r="B57" s="6"/>
      <c r="C57" s="6"/>
      <c r="D57" s="8"/>
      <c r="E57" s="6"/>
      <c r="F57" s="2"/>
    </row>
    <row r="58" spans="1:6" x14ac:dyDescent="0.3">
      <c r="A58" s="6"/>
      <c r="B58" s="6"/>
      <c r="C58" s="6"/>
      <c r="D58" s="8"/>
      <c r="E58" s="6"/>
      <c r="F58" s="2"/>
    </row>
    <row r="59" spans="1:6" x14ac:dyDescent="0.3">
      <c r="A59" s="6"/>
      <c r="B59" s="6"/>
      <c r="C59" s="6"/>
      <c r="D59" s="8"/>
      <c r="E59" s="6"/>
      <c r="F59" s="2"/>
    </row>
    <row r="60" spans="1:6" x14ac:dyDescent="0.3">
      <c r="A60" s="6"/>
      <c r="B60" s="6"/>
      <c r="C60" s="6"/>
      <c r="D60" s="8"/>
      <c r="E60" s="6"/>
      <c r="F60" s="2"/>
    </row>
    <row r="61" spans="1:6" x14ac:dyDescent="0.3">
      <c r="A61" s="6"/>
      <c r="B61" s="6"/>
      <c r="C61" s="6"/>
      <c r="D61" s="8"/>
      <c r="E61" s="6"/>
      <c r="F61" s="2"/>
    </row>
    <row r="62" spans="1:6" x14ac:dyDescent="0.3">
      <c r="A62" s="6"/>
      <c r="B62" s="6"/>
      <c r="C62" s="6"/>
      <c r="D62" s="8"/>
      <c r="E62" s="6"/>
      <c r="F62" s="2"/>
    </row>
    <row r="63" spans="1:6" x14ac:dyDescent="0.3">
      <c r="A63" s="6"/>
      <c r="B63" s="6"/>
      <c r="C63" s="6"/>
      <c r="D63" s="8"/>
      <c r="E63" s="6"/>
      <c r="F63" s="2"/>
    </row>
    <row r="64" spans="1:6" x14ac:dyDescent="0.3">
      <c r="A64" s="6"/>
      <c r="B64" s="6"/>
      <c r="C64" s="6"/>
      <c r="D64" s="8"/>
      <c r="E64" s="6"/>
      <c r="F64" s="2"/>
    </row>
    <row r="65" spans="1:6" x14ac:dyDescent="0.3">
      <c r="A65" s="6"/>
      <c r="B65" s="6"/>
      <c r="C65" s="6"/>
      <c r="D65" s="8"/>
      <c r="E65" s="6"/>
      <c r="F65" s="2"/>
    </row>
    <row r="66" spans="1:6" x14ac:dyDescent="0.3">
      <c r="F66" s="2"/>
    </row>
    <row r="67" spans="1:6" x14ac:dyDescent="0.3">
      <c r="F67" s="2"/>
    </row>
    <row r="68" spans="1:6" x14ac:dyDescent="0.3">
      <c r="F68" s="2"/>
    </row>
    <row r="69" spans="1:6" x14ac:dyDescent="0.3">
      <c r="F69" s="2"/>
    </row>
    <row r="70" spans="1:6" x14ac:dyDescent="0.3">
      <c r="F70" s="2"/>
    </row>
    <row r="71" spans="1:6" x14ac:dyDescent="0.3">
      <c r="F71" s="2"/>
    </row>
    <row r="72" spans="1:6" x14ac:dyDescent="0.3">
      <c r="F72" s="2"/>
    </row>
    <row r="73" spans="1:6" x14ac:dyDescent="0.3">
      <c r="F73" s="2"/>
    </row>
    <row r="74" spans="1:6" x14ac:dyDescent="0.3">
      <c r="F74" s="2"/>
    </row>
    <row r="75" spans="1:6" x14ac:dyDescent="0.3">
      <c r="F75" s="2"/>
    </row>
    <row r="76" spans="1:6" x14ac:dyDescent="0.3">
      <c r="F76" s="2"/>
    </row>
    <row r="77" spans="1:6" x14ac:dyDescent="0.3">
      <c r="F77" s="2"/>
    </row>
    <row r="78" spans="1:6" x14ac:dyDescent="0.3">
      <c r="F78" s="2"/>
    </row>
    <row r="79" spans="1:6" x14ac:dyDescent="0.3">
      <c r="F79" s="2"/>
    </row>
    <row r="80" spans="1:6" x14ac:dyDescent="0.3">
      <c r="F80" s="2"/>
    </row>
    <row r="81" spans="6:6" x14ac:dyDescent="0.3">
      <c r="F81" s="2"/>
    </row>
    <row r="82" spans="6:6" x14ac:dyDescent="0.3">
      <c r="F82" s="2"/>
    </row>
    <row r="83" spans="6:6" x14ac:dyDescent="0.3">
      <c r="F83" s="2"/>
    </row>
    <row r="84" spans="6:6" x14ac:dyDescent="0.3">
      <c r="F84" s="2"/>
    </row>
    <row r="85" spans="6:6" x14ac:dyDescent="0.3">
      <c r="F85" s="2"/>
    </row>
    <row r="86" spans="6:6" x14ac:dyDescent="0.3">
      <c r="F86" s="2"/>
    </row>
    <row r="87" spans="6:6" x14ac:dyDescent="0.3">
      <c r="F87" s="2"/>
    </row>
    <row r="88" spans="6:6" x14ac:dyDescent="0.3">
      <c r="F88" s="2"/>
    </row>
    <row r="89" spans="6:6" x14ac:dyDescent="0.3">
      <c r="F89" s="2"/>
    </row>
    <row r="90" spans="6:6" x14ac:dyDescent="0.3">
      <c r="F90" s="2"/>
    </row>
    <row r="91" spans="6:6" x14ac:dyDescent="0.3">
      <c r="F91" s="2"/>
    </row>
    <row r="92" spans="6:6" x14ac:dyDescent="0.3">
      <c r="F92" s="2"/>
    </row>
    <row r="93" spans="6:6" x14ac:dyDescent="0.3">
      <c r="F93" s="2"/>
    </row>
    <row r="94" spans="6:6" x14ac:dyDescent="0.3">
      <c r="F94" s="2"/>
    </row>
    <row r="95" spans="6:6" x14ac:dyDescent="0.3">
      <c r="F95" s="2"/>
    </row>
    <row r="96" spans="6:6" x14ac:dyDescent="0.3">
      <c r="F96" s="2"/>
    </row>
    <row r="97" spans="6:6" x14ac:dyDescent="0.3">
      <c r="F97" s="2"/>
    </row>
    <row r="98" spans="6:6" x14ac:dyDescent="0.3">
      <c r="F98" s="2"/>
    </row>
    <row r="99" spans="6:6" x14ac:dyDescent="0.3">
      <c r="F99" s="2"/>
    </row>
    <row r="100" spans="6:6" x14ac:dyDescent="0.3">
      <c r="F100" s="2"/>
    </row>
    <row r="101" spans="6:6" x14ac:dyDescent="0.3">
      <c r="F101" s="2"/>
    </row>
    <row r="102" spans="6:6" x14ac:dyDescent="0.3">
      <c r="F102" s="2"/>
    </row>
    <row r="103" spans="6:6" x14ac:dyDescent="0.3">
      <c r="F103" s="2"/>
    </row>
    <row r="104" spans="6:6" x14ac:dyDescent="0.3">
      <c r="F104" s="2"/>
    </row>
    <row r="105" spans="6:6" x14ac:dyDescent="0.3">
      <c r="F105" s="2"/>
    </row>
    <row r="106" spans="6:6" x14ac:dyDescent="0.3">
      <c r="F106" s="2"/>
    </row>
    <row r="107" spans="6:6" x14ac:dyDescent="0.3">
      <c r="F107" s="2"/>
    </row>
    <row r="108" spans="6:6" x14ac:dyDescent="0.3">
      <c r="F108" s="2"/>
    </row>
    <row r="109" spans="6:6" x14ac:dyDescent="0.3">
      <c r="F109" s="2"/>
    </row>
    <row r="110" spans="6:6" x14ac:dyDescent="0.3">
      <c r="F110" s="2"/>
    </row>
    <row r="111" spans="6:6" x14ac:dyDescent="0.3">
      <c r="F111" s="2"/>
    </row>
    <row r="112" spans="6:6" x14ac:dyDescent="0.3">
      <c r="F112" s="2"/>
    </row>
    <row r="113" spans="6:6" x14ac:dyDescent="0.3">
      <c r="F113" s="2"/>
    </row>
    <row r="114" spans="6:6" x14ac:dyDescent="0.3">
      <c r="F114" s="2"/>
    </row>
    <row r="115" spans="6:6" x14ac:dyDescent="0.3">
      <c r="F115" s="2"/>
    </row>
    <row r="116" spans="6:6" x14ac:dyDescent="0.3">
      <c r="F116" s="2"/>
    </row>
    <row r="117" spans="6:6" x14ac:dyDescent="0.3">
      <c r="F117" s="2"/>
    </row>
    <row r="118" spans="6:6" x14ac:dyDescent="0.3">
      <c r="F118" s="2"/>
    </row>
    <row r="119" spans="6:6" x14ac:dyDescent="0.3">
      <c r="F119" s="2"/>
    </row>
    <row r="120" spans="6:6" x14ac:dyDescent="0.3">
      <c r="F120" s="2"/>
    </row>
    <row r="121" spans="6:6" x14ac:dyDescent="0.3">
      <c r="F121" s="2"/>
    </row>
    <row r="122" spans="6:6" x14ac:dyDescent="0.3">
      <c r="F122" s="2"/>
    </row>
    <row r="123" spans="6:6" x14ac:dyDescent="0.3">
      <c r="F123" s="2"/>
    </row>
    <row r="124" spans="6:6" x14ac:dyDescent="0.3">
      <c r="F124" s="2"/>
    </row>
    <row r="125" spans="6:6" x14ac:dyDescent="0.3">
      <c r="F125" s="2"/>
    </row>
    <row r="126" spans="6:6" x14ac:dyDescent="0.3">
      <c r="F126" s="2"/>
    </row>
    <row r="127" spans="6:6" x14ac:dyDescent="0.3">
      <c r="F127" s="2"/>
    </row>
    <row r="128" spans="6:6" x14ac:dyDescent="0.3">
      <c r="F128" s="2"/>
    </row>
    <row r="129" spans="6:6" x14ac:dyDescent="0.3">
      <c r="F129" s="2"/>
    </row>
    <row r="130" spans="6:6" x14ac:dyDescent="0.3">
      <c r="F130" s="2"/>
    </row>
    <row r="131" spans="6:6" x14ac:dyDescent="0.3">
      <c r="F131" s="2"/>
    </row>
    <row r="132" spans="6:6" x14ac:dyDescent="0.3">
      <c r="F132" s="2"/>
    </row>
    <row r="133" spans="6:6" x14ac:dyDescent="0.3">
      <c r="F133" s="2"/>
    </row>
    <row r="134" spans="6:6" x14ac:dyDescent="0.3">
      <c r="F134" s="2"/>
    </row>
    <row r="135" spans="6:6" x14ac:dyDescent="0.3">
      <c r="F135" s="2"/>
    </row>
    <row r="136" spans="6:6" x14ac:dyDescent="0.3">
      <c r="F136" s="2"/>
    </row>
    <row r="137" spans="6:6" x14ac:dyDescent="0.3">
      <c r="F137" s="2"/>
    </row>
    <row r="138" spans="6:6" x14ac:dyDescent="0.3">
      <c r="F138" s="2"/>
    </row>
    <row r="139" spans="6:6" x14ac:dyDescent="0.3">
      <c r="F139" s="2"/>
    </row>
    <row r="140" spans="6:6" x14ac:dyDescent="0.3">
      <c r="F140" s="2"/>
    </row>
    <row r="141" spans="6:6" x14ac:dyDescent="0.3">
      <c r="F141" s="2"/>
    </row>
    <row r="142" spans="6:6" x14ac:dyDescent="0.3">
      <c r="F142" s="2"/>
    </row>
    <row r="143" spans="6:6" x14ac:dyDescent="0.3">
      <c r="F143" s="2"/>
    </row>
    <row r="144" spans="6:6" x14ac:dyDescent="0.3">
      <c r="F144" s="2"/>
    </row>
    <row r="145" spans="6:6" x14ac:dyDescent="0.3">
      <c r="F145" s="2"/>
    </row>
    <row r="146" spans="6:6" x14ac:dyDescent="0.3">
      <c r="F146" s="2"/>
    </row>
    <row r="147" spans="6:6" x14ac:dyDescent="0.3">
      <c r="F147" s="2"/>
    </row>
    <row r="148" spans="6:6" x14ac:dyDescent="0.3">
      <c r="F148" s="2"/>
    </row>
    <row r="149" spans="6:6" x14ac:dyDescent="0.3">
      <c r="F149" s="2"/>
    </row>
    <row r="150" spans="6:6" x14ac:dyDescent="0.3">
      <c r="F150" s="2"/>
    </row>
    <row r="151" spans="6:6" x14ac:dyDescent="0.3">
      <c r="F151" s="2"/>
    </row>
    <row r="152" spans="6:6" x14ac:dyDescent="0.3">
      <c r="F152" s="2"/>
    </row>
    <row r="153" spans="6:6" x14ac:dyDescent="0.3">
      <c r="F153" s="2"/>
    </row>
    <row r="154" spans="6:6" x14ac:dyDescent="0.3">
      <c r="F154" s="2"/>
    </row>
    <row r="155" spans="6:6" x14ac:dyDescent="0.3">
      <c r="F155" s="2"/>
    </row>
    <row r="156" spans="6:6" x14ac:dyDescent="0.3">
      <c r="F156" s="2"/>
    </row>
    <row r="157" spans="6:6" x14ac:dyDescent="0.3">
      <c r="F157" s="2"/>
    </row>
    <row r="158" spans="6:6" x14ac:dyDescent="0.3">
      <c r="F158" s="2"/>
    </row>
    <row r="159" spans="6:6" x14ac:dyDescent="0.3">
      <c r="F159" s="2"/>
    </row>
    <row r="160" spans="6:6" x14ac:dyDescent="0.3">
      <c r="F160" s="2"/>
    </row>
    <row r="161" spans="6:6" x14ac:dyDescent="0.3">
      <c r="F161" s="2"/>
    </row>
    <row r="162" spans="6:6" x14ac:dyDescent="0.3">
      <c r="F162" s="2"/>
    </row>
    <row r="163" spans="6:6" x14ac:dyDescent="0.3">
      <c r="F163" s="2"/>
    </row>
    <row r="164" spans="6:6" x14ac:dyDescent="0.3">
      <c r="F164" s="2"/>
    </row>
    <row r="165" spans="6:6" x14ac:dyDescent="0.3">
      <c r="F165" s="2"/>
    </row>
    <row r="166" spans="6:6" x14ac:dyDescent="0.3">
      <c r="F166" s="2"/>
    </row>
    <row r="167" spans="6:6" x14ac:dyDescent="0.3">
      <c r="F167" s="2"/>
    </row>
    <row r="168" spans="6:6" x14ac:dyDescent="0.3">
      <c r="F168" s="2"/>
    </row>
    <row r="169" spans="6:6" x14ac:dyDescent="0.3">
      <c r="F169" s="2"/>
    </row>
    <row r="170" spans="6:6" x14ac:dyDescent="0.3">
      <c r="F170" s="2"/>
    </row>
    <row r="171" spans="6:6" x14ac:dyDescent="0.3">
      <c r="F171" s="2"/>
    </row>
    <row r="172" spans="6:6" x14ac:dyDescent="0.3">
      <c r="F172" s="2"/>
    </row>
    <row r="173" spans="6:6" x14ac:dyDescent="0.3">
      <c r="F173" s="2"/>
    </row>
    <row r="174" spans="6:6" x14ac:dyDescent="0.3">
      <c r="F174" s="2"/>
    </row>
    <row r="175" spans="6:6" x14ac:dyDescent="0.3">
      <c r="F175" s="2"/>
    </row>
    <row r="176" spans="6:6" x14ac:dyDescent="0.3">
      <c r="F176" s="2"/>
    </row>
    <row r="177" spans="6:6" x14ac:dyDescent="0.3">
      <c r="F177" s="2"/>
    </row>
    <row r="178" spans="6:6" x14ac:dyDescent="0.3">
      <c r="F178" s="2"/>
    </row>
    <row r="179" spans="6:6" x14ac:dyDescent="0.3">
      <c r="F179" s="2"/>
    </row>
    <row r="180" spans="6:6" x14ac:dyDescent="0.3">
      <c r="F180" s="2"/>
    </row>
    <row r="181" spans="6:6" x14ac:dyDescent="0.3">
      <c r="F181" s="2"/>
    </row>
    <row r="182" spans="6:6" x14ac:dyDescent="0.3">
      <c r="F182" s="2"/>
    </row>
    <row r="183" spans="6:6" x14ac:dyDescent="0.3">
      <c r="F183" s="2"/>
    </row>
    <row r="184" spans="6:6" x14ac:dyDescent="0.3">
      <c r="F184" s="2"/>
    </row>
    <row r="185" spans="6:6" x14ac:dyDescent="0.3">
      <c r="F185" s="2"/>
    </row>
    <row r="186" spans="6:6" x14ac:dyDescent="0.3">
      <c r="F186" s="2"/>
    </row>
    <row r="187" spans="6:6" x14ac:dyDescent="0.3">
      <c r="F187" s="2"/>
    </row>
    <row r="188" spans="6:6" x14ac:dyDescent="0.3">
      <c r="F188" s="2"/>
    </row>
    <row r="189" spans="6:6" x14ac:dyDescent="0.3">
      <c r="F189" s="2"/>
    </row>
    <row r="190" spans="6:6" x14ac:dyDescent="0.3">
      <c r="F190" s="2"/>
    </row>
    <row r="191" spans="6:6" x14ac:dyDescent="0.3">
      <c r="F191" s="2"/>
    </row>
    <row r="192" spans="6:6" x14ac:dyDescent="0.3">
      <c r="F192" s="2"/>
    </row>
    <row r="193" spans="6:6" x14ac:dyDescent="0.3">
      <c r="F193" s="2"/>
    </row>
    <row r="194" spans="6:6" x14ac:dyDescent="0.3">
      <c r="F194" s="2"/>
    </row>
    <row r="195" spans="6:6" x14ac:dyDescent="0.3">
      <c r="F195" s="2"/>
    </row>
    <row r="196" spans="6:6" x14ac:dyDescent="0.3">
      <c r="F196" s="2"/>
    </row>
    <row r="197" spans="6:6" x14ac:dyDescent="0.3">
      <c r="F197" s="2"/>
    </row>
    <row r="198" spans="6:6" x14ac:dyDescent="0.3">
      <c r="F198" s="2"/>
    </row>
    <row r="199" spans="6:6" x14ac:dyDescent="0.3">
      <c r="F199" s="2"/>
    </row>
    <row r="200" spans="6:6" x14ac:dyDescent="0.3">
      <c r="F200" s="2"/>
    </row>
    <row r="201" spans="6:6" x14ac:dyDescent="0.3">
      <c r="F201" s="2"/>
    </row>
    <row r="202" spans="6:6" x14ac:dyDescent="0.3">
      <c r="F202" s="2"/>
    </row>
    <row r="203" spans="6:6" x14ac:dyDescent="0.3">
      <c r="F203" s="2"/>
    </row>
    <row r="204" spans="6:6" x14ac:dyDescent="0.3">
      <c r="F204" s="2"/>
    </row>
    <row r="205" spans="6:6" x14ac:dyDescent="0.3">
      <c r="F205" s="2"/>
    </row>
    <row r="206" spans="6:6" x14ac:dyDescent="0.3">
      <c r="F206" s="2"/>
    </row>
    <row r="207" spans="6:6" x14ac:dyDescent="0.3">
      <c r="F207" s="2"/>
    </row>
    <row r="208" spans="6:6" x14ac:dyDescent="0.3">
      <c r="F208" s="2"/>
    </row>
    <row r="209" spans="6:6" x14ac:dyDescent="0.3">
      <c r="F209" s="2"/>
    </row>
    <row r="210" spans="6:6" x14ac:dyDescent="0.3">
      <c r="F210" s="2"/>
    </row>
    <row r="211" spans="6:6" x14ac:dyDescent="0.3">
      <c r="F211" s="2"/>
    </row>
    <row r="212" spans="6:6" x14ac:dyDescent="0.3">
      <c r="F212" s="2"/>
    </row>
    <row r="213" spans="6:6" x14ac:dyDescent="0.3">
      <c r="F213" s="2"/>
    </row>
    <row r="214" spans="6:6" x14ac:dyDescent="0.3">
      <c r="F214" s="2"/>
    </row>
    <row r="215" spans="6:6" x14ac:dyDescent="0.3">
      <c r="F215" s="2"/>
    </row>
    <row r="216" spans="6:6" x14ac:dyDescent="0.3">
      <c r="F216" s="2"/>
    </row>
    <row r="217" spans="6:6" x14ac:dyDescent="0.3">
      <c r="F217" s="2"/>
    </row>
    <row r="218" spans="6:6" x14ac:dyDescent="0.3">
      <c r="F218" s="2"/>
    </row>
    <row r="219" spans="6:6" x14ac:dyDescent="0.3">
      <c r="F219" s="2"/>
    </row>
    <row r="220" spans="6:6" x14ac:dyDescent="0.3">
      <c r="F220" s="2"/>
    </row>
    <row r="221" spans="6:6" x14ac:dyDescent="0.3">
      <c r="F221" s="2"/>
    </row>
    <row r="222" spans="6:6" x14ac:dyDescent="0.3">
      <c r="F222" s="2"/>
    </row>
    <row r="223" spans="6:6" x14ac:dyDescent="0.3">
      <c r="F223" s="2"/>
    </row>
    <row r="224" spans="6:6" x14ac:dyDescent="0.3">
      <c r="F224" s="2"/>
    </row>
    <row r="225" spans="6:6" x14ac:dyDescent="0.3">
      <c r="F225" s="2"/>
    </row>
    <row r="226" spans="6:6" x14ac:dyDescent="0.3">
      <c r="F226" s="2"/>
    </row>
    <row r="227" spans="6:6" x14ac:dyDescent="0.3">
      <c r="F227" s="2"/>
    </row>
    <row r="228" spans="6:6" x14ac:dyDescent="0.3">
      <c r="F228" s="2"/>
    </row>
    <row r="229" spans="6:6" x14ac:dyDescent="0.3">
      <c r="F229" s="2"/>
    </row>
    <row r="230" spans="6:6" x14ac:dyDescent="0.3">
      <c r="F230" s="2"/>
    </row>
    <row r="231" spans="6:6" x14ac:dyDescent="0.3">
      <c r="F231" s="2"/>
    </row>
    <row r="232" spans="6:6" x14ac:dyDescent="0.3">
      <c r="F232" s="2"/>
    </row>
    <row r="233" spans="6:6" x14ac:dyDescent="0.3">
      <c r="F233" s="2"/>
    </row>
    <row r="234" spans="6:6" x14ac:dyDescent="0.3">
      <c r="F234" s="2"/>
    </row>
    <row r="235" spans="6:6" x14ac:dyDescent="0.3">
      <c r="F235" s="2"/>
    </row>
    <row r="236" spans="6:6" x14ac:dyDescent="0.3">
      <c r="F236" s="2"/>
    </row>
    <row r="237" spans="6:6" x14ac:dyDescent="0.3">
      <c r="F237" s="2"/>
    </row>
    <row r="238" spans="6:6" x14ac:dyDescent="0.3">
      <c r="F238" s="2"/>
    </row>
    <row r="239" spans="6:6" x14ac:dyDescent="0.3">
      <c r="F239" s="2"/>
    </row>
    <row r="240" spans="6:6" x14ac:dyDescent="0.3">
      <c r="F240" s="2"/>
    </row>
    <row r="241" spans="6:6" x14ac:dyDescent="0.3">
      <c r="F241" s="2"/>
    </row>
    <row r="242" spans="6:6" x14ac:dyDescent="0.3">
      <c r="F242" s="2"/>
    </row>
    <row r="243" spans="6:6" x14ac:dyDescent="0.3">
      <c r="F243" s="2"/>
    </row>
    <row r="244" spans="6:6" x14ac:dyDescent="0.3">
      <c r="F244" s="2"/>
    </row>
    <row r="245" spans="6:6" x14ac:dyDescent="0.3">
      <c r="F245" s="2"/>
    </row>
    <row r="246" spans="6:6" x14ac:dyDescent="0.3">
      <c r="F246" s="2"/>
    </row>
    <row r="247" spans="6:6" x14ac:dyDescent="0.3">
      <c r="F247" s="2"/>
    </row>
    <row r="248" spans="6:6" x14ac:dyDescent="0.3">
      <c r="F248" s="2"/>
    </row>
    <row r="249" spans="6:6" x14ac:dyDescent="0.3">
      <c r="F249" s="2"/>
    </row>
    <row r="250" spans="6:6" x14ac:dyDescent="0.3">
      <c r="F250" s="2"/>
    </row>
    <row r="251" spans="6:6" x14ac:dyDescent="0.3">
      <c r="F251" s="2"/>
    </row>
    <row r="252" spans="6:6" x14ac:dyDescent="0.3">
      <c r="F252" s="2"/>
    </row>
    <row r="253" spans="6:6" x14ac:dyDescent="0.3">
      <c r="F253" s="2"/>
    </row>
    <row r="254" spans="6:6" x14ac:dyDescent="0.3">
      <c r="F254" s="2"/>
    </row>
    <row r="255" spans="6:6" x14ac:dyDescent="0.3">
      <c r="F255" s="2"/>
    </row>
    <row r="256" spans="6:6" x14ac:dyDescent="0.3">
      <c r="F256" s="2"/>
    </row>
    <row r="257" spans="6:6" x14ac:dyDescent="0.3">
      <c r="F257" s="2"/>
    </row>
    <row r="258" spans="6:6" x14ac:dyDescent="0.3">
      <c r="F258" s="2"/>
    </row>
    <row r="259" spans="6:6" x14ac:dyDescent="0.3">
      <c r="F259" s="2"/>
    </row>
    <row r="260" spans="6:6" x14ac:dyDescent="0.3">
      <c r="F260" s="2"/>
    </row>
    <row r="261" spans="6:6" x14ac:dyDescent="0.3">
      <c r="F261" s="2"/>
    </row>
    <row r="262" spans="6:6" x14ac:dyDescent="0.3">
      <c r="F262" s="2"/>
    </row>
    <row r="263" spans="6:6" x14ac:dyDescent="0.3">
      <c r="F263" s="2"/>
    </row>
    <row r="264" spans="6:6" x14ac:dyDescent="0.3">
      <c r="F264" s="2"/>
    </row>
    <row r="265" spans="6:6" x14ac:dyDescent="0.3">
      <c r="F265" s="2"/>
    </row>
    <row r="266" spans="6:6" x14ac:dyDescent="0.3">
      <c r="F266" s="2"/>
    </row>
    <row r="267" spans="6:6" x14ac:dyDescent="0.3">
      <c r="F267" s="2"/>
    </row>
    <row r="268" spans="6:6" x14ac:dyDescent="0.3">
      <c r="F268" s="2"/>
    </row>
    <row r="269" spans="6:6" x14ac:dyDescent="0.3">
      <c r="F269" s="2"/>
    </row>
    <row r="270" spans="6:6" x14ac:dyDescent="0.3">
      <c r="F270" s="2"/>
    </row>
    <row r="271" spans="6:6" x14ac:dyDescent="0.3">
      <c r="F271" s="2"/>
    </row>
    <row r="272" spans="6:6" x14ac:dyDescent="0.3">
      <c r="F272" s="2"/>
    </row>
    <row r="273" spans="6:11" x14ac:dyDescent="0.3">
      <c r="F273" s="2"/>
    </row>
    <row r="274" spans="6:11" x14ac:dyDescent="0.3">
      <c r="F274" s="2"/>
    </row>
    <row r="275" spans="6:11" x14ac:dyDescent="0.3">
      <c r="F275" s="2"/>
      <c r="K275" t="b">
        <v>1</v>
      </c>
    </row>
    <row r="276" spans="6:11" x14ac:dyDescent="0.3">
      <c r="F276" s="2"/>
    </row>
    <row r="277" spans="6:11" x14ac:dyDescent="0.3">
      <c r="F277" s="2"/>
    </row>
    <row r="278" spans="6:11" x14ac:dyDescent="0.3">
      <c r="F278" s="2"/>
    </row>
    <row r="279" spans="6:11" x14ac:dyDescent="0.3">
      <c r="F279" s="2"/>
    </row>
    <row r="280" spans="6:11" x14ac:dyDescent="0.3">
      <c r="F280" s="2"/>
    </row>
    <row r="281" spans="6:11" x14ac:dyDescent="0.3">
      <c r="F281" s="2"/>
    </row>
    <row r="282" spans="6:11" x14ac:dyDescent="0.3">
      <c r="F282" s="2"/>
    </row>
    <row r="283" spans="6:11" x14ac:dyDescent="0.3">
      <c r="F283" s="2"/>
    </row>
    <row r="284" spans="6:11" x14ac:dyDescent="0.3">
      <c r="F284" s="2"/>
    </row>
    <row r="285" spans="6:11" x14ac:dyDescent="0.3">
      <c r="F285" s="2"/>
    </row>
    <row r="286" spans="6:11" x14ac:dyDescent="0.3">
      <c r="F286" s="2"/>
    </row>
    <row r="287" spans="6:11" x14ac:dyDescent="0.3">
      <c r="F287" s="2"/>
    </row>
    <row r="288" spans="6:11" x14ac:dyDescent="0.3">
      <c r="F288" s="2"/>
    </row>
    <row r="289" spans="6:6" x14ac:dyDescent="0.3">
      <c r="F289" s="2"/>
    </row>
    <row r="290" spans="6:6" x14ac:dyDescent="0.3">
      <c r="F290" s="2"/>
    </row>
    <row r="291" spans="6:6" x14ac:dyDescent="0.3">
      <c r="F291" s="2"/>
    </row>
    <row r="292" spans="6:6" x14ac:dyDescent="0.3">
      <c r="F292" s="2"/>
    </row>
    <row r="293" spans="6:6" x14ac:dyDescent="0.3">
      <c r="F293" s="2"/>
    </row>
    <row r="294" spans="6:6" x14ac:dyDescent="0.3">
      <c r="F294" s="2"/>
    </row>
    <row r="295" spans="6:6" x14ac:dyDescent="0.3">
      <c r="F295" s="2"/>
    </row>
    <row r="296" spans="6:6" x14ac:dyDescent="0.3">
      <c r="F296" s="2"/>
    </row>
    <row r="297" spans="6:6" x14ac:dyDescent="0.3">
      <c r="F297" s="2"/>
    </row>
    <row r="298" spans="6:6" x14ac:dyDescent="0.3">
      <c r="F298" s="2"/>
    </row>
    <row r="299" spans="6:6" x14ac:dyDescent="0.3">
      <c r="F299" s="2"/>
    </row>
    <row r="300" spans="6:6" x14ac:dyDescent="0.3">
      <c r="F300" s="2"/>
    </row>
    <row r="301" spans="6:6" x14ac:dyDescent="0.3">
      <c r="F301" s="2"/>
    </row>
  </sheetData>
  <sheetProtection algorithmName="SHA-512" hashValue="Xj84xYzTy6UYOkPhCw1Ih7ug0ugB6y8JjaxbxWXe08XMOaY+eYUnSlqgZCYT2KPeJc/jOksU04WxeaL14GAfCA==" saltValue="oBxdpO6AFI/rI7/90MjPPg==" spinCount="100000" sheet="1" selectLockedCells="1"/>
  <mergeCells count="11">
    <mergeCell ref="I24:K24"/>
    <mergeCell ref="B6:F6"/>
    <mergeCell ref="B55:F56"/>
    <mergeCell ref="B54:F54"/>
    <mergeCell ref="B42:C42"/>
    <mergeCell ref="B43:C43"/>
    <mergeCell ref="D52:E52"/>
    <mergeCell ref="D53:E53"/>
    <mergeCell ref="B44:C44"/>
    <mergeCell ref="B39:C40"/>
    <mergeCell ref="B34:C34"/>
  </mergeCells>
  <dataValidations count="2">
    <dataValidation type="whole" allowBlank="1" showInputMessage="1" showErrorMessage="1" error="Please enter the number of hours" sqref="D43:D44" xr:uid="{E5D5F550-AA73-44C1-A0DB-DD16ACA8223D}">
      <formula1>0</formula1>
      <formula2>10</formula2>
    </dataValidation>
    <dataValidation type="list" allowBlank="1" showInputMessage="1" showErrorMessage="1" sqref="D41" xr:uid="{3511E475-AE96-4B39-B1F2-B4DDCB651C03}">
      <formula1>$J$33:$J$34</formula1>
    </dataValidation>
  </dataValidations>
  <hyperlinks>
    <hyperlink ref="D52" r:id="rId1" xr:uid="{00000000-0004-0000-0100-000000000000}"/>
    <hyperlink ref="B50" location="Notes" display="Please see the Notes" xr:uid="{49AEB5CA-2D90-4808-8EB9-5183B762B056}"/>
  </hyperlinks>
  <pageMargins left="0.70866141732283472" right="0.70866141732283472" top="0.74803149606299213" bottom="0.74803149606299213" header="0.31496062992125984" footer="0.31496062992125984"/>
  <pageSetup paperSize="9" scale="55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List Box 4">
              <controlPr locked="0" defaultSize="0" autoLine="0" autoPict="0">
                <anchor moveWithCells="1">
                  <from>
                    <xdr:col>2</xdr:col>
                    <xdr:colOff>2103120</xdr:colOff>
                    <xdr:row>32</xdr:row>
                    <xdr:rowOff>68580</xdr:rowOff>
                  </from>
                  <to>
                    <xdr:col>4</xdr:col>
                    <xdr:colOff>15240</xdr:colOff>
                    <xdr:row>34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8B248-12A3-44B3-94E6-8F9E5DB9B372}">
  <sheetPr codeName="Sheet3">
    <pageSetUpPr fitToPage="1"/>
  </sheetPr>
  <dimension ref="A1:W36"/>
  <sheetViews>
    <sheetView showGridLines="0" zoomScaleNormal="100" zoomScaleSheetLayoutView="100" workbookViewId="0">
      <selection activeCell="B1" sqref="B1"/>
    </sheetView>
  </sheetViews>
  <sheetFormatPr defaultColWidth="8.88671875" defaultRowHeight="14.4" x14ac:dyDescent="0.3"/>
  <cols>
    <col min="1" max="1" width="5.109375" style="69" customWidth="1"/>
    <col min="2" max="2" width="4.5546875" style="70" customWidth="1"/>
    <col min="3" max="3" width="8.88671875" style="70"/>
    <col min="4" max="4" width="11.44140625" style="70" customWidth="1"/>
    <col min="5" max="21" width="8.88671875" style="70"/>
    <col min="22" max="22" width="12.6640625" style="70" customWidth="1"/>
    <col min="23" max="23" width="6" style="70" customWidth="1"/>
    <col min="24" max="16384" width="8.88671875" style="70"/>
  </cols>
  <sheetData>
    <row r="1" spans="1:23" s="68" customFormat="1" ht="28.8" x14ac:dyDescent="0.3">
      <c r="A1" s="12"/>
      <c r="B1" s="19" t="s">
        <v>86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67"/>
    </row>
    <row r="2" spans="1:23" ht="3.6" customHeight="1" x14ac:dyDescent="0.3">
      <c r="A2" s="12"/>
      <c r="B2" s="12"/>
      <c r="C2" s="1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69"/>
    </row>
    <row r="3" spans="1:23" ht="16.8" customHeight="1" x14ac:dyDescent="0.3">
      <c r="A3" s="12"/>
      <c r="B3" s="118" t="s">
        <v>97</v>
      </c>
      <c r="C3" s="12"/>
      <c r="D3" s="12"/>
      <c r="E3" s="12"/>
      <c r="F3" s="12"/>
      <c r="G3" s="1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2"/>
      <c r="U3" s="12"/>
      <c r="V3" s="12"/>
      <c r="W3" s="69"/>
    </row>
    <row r="4" spans="1:23" ht="16.8" customHeight="1" x14ac:dyDescent="0.3">
      <c r="A4" s="12"/>
      <c r="B4" s="118"/>
      <c r="C4" s="12"/>
      <c r="D4" s="12"/>
      <c r="E4" s="12"/>
      <c r="F4" s="12"/>
      <c r="G4" s="1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12"/>
      <c r="U4" s="12"/>
      <c r="V4" s="12"/>
      <c r="W4" s="69"/>
    </row>
    <row r="5" spans="1:23" ht="15" customHeight="1" x14ac:dyDescent="0.3">
      <c r="A5" s="12"/>
      <c r="B5" s="12" t="s">
        <v>49</v>
      </c>
      <c r="C5" s="12"/>
      <c r="D5" s="12"/>
      <c r="E5" s="12"/>
      <c r="F5" s="12"/>
      <c r="G5" s="12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12"/>
      <c r="U5" s="12"/>
      <c r="V5" s="12"/>
      <c r="W5" s="69"/>
    </row>
    <row r="6" spans="1:23" ht="15" customHeight="1" x14ac:dyDescent="0.3">
      <c r="A6" s="12"/>
      <c r="B6" s="12"/>
      <c r="C6" s="74" t="s">
        <v>23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69"/>
    </row>
    <row r="7" spans="1:23" ht="15" customHeight="1" x14ac:dyDescent="0.3">
      <c r="A7" s="12"/>
      <c r="B7" s="12"/>
      <c r="C7" s="74" t="s">
        <v>58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69"/>
    </row>
    <row r="8" spans="1:23" ht="15" customHeight="1" x14ac:dyDescent="0.3">
      <c r="A8" s="12"/>
      <c r="B8" s="12"/>
      <c r="C8" s="74" t="s">
        <v>58</v>
      </c>
      <c r="D8" s="12" t="s">
        <v>78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69"/>
    </row>
    <row r="9" spans="1:23" ht="15" customHeight="1" x14ac:dyDescent="0.3">
      <c r="A9" s="12"/>
      <c r="B9" s="12"/>
      <c r="C9" s="74" t="s">
        <v>24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69"/>
    </row>
    <row r="10" spans="1:23" ht="15" customHeight="1" x14ac:dyDescent="0.3">
      <c r="A10" s="12"/>
      <c r="B10" s="12"/>
      <c r="C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69"/>
    </row>
    <row r="11" spans="1:23" ht="15" customHeight="1" x14ac:dyDescent="0.3">
      <c r="A11" s="12"/>
      <c r="B11" s="12"/>
      <c r="C11" s="75" t="s">
        <v>50</v>
      </c>
      <c r="D11" s="75"/>
      <c r="E11" s="75"/>
      <c r="F11" s="75"/>
      <c r="G11" s="7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69"/>
    </row>
    <row r="12" spans="1:23" s="72" customFormat="1" ht="6" customHeight="1" x14ac:dyDescent="0.3">
      <c r="A12" s="66"/>
      <c r="B12" s="76"/>
      <c r="C12" s="76"/>
      <c r="D12" s="12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71"/>
    </row>
    <row r="13" spans="1:23" s="72" customFormat="1" ht="15" customHeight="1" x14ac:dyDescent="0.3">
      <c r="A13" s="66"/>
      <c r="B13" s="168" t="s">
        <v>25</v>
      </c>
      <c r="C13" s="168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71"/>
    </row>
    <row r="14" spans="1:23" s="72" customFormat="1" ht="15" customHeight="1" x14ac:dyDescent="0.3">
      <c r="A14" s="66"/>
      <c r="B14" s="77">
        <v>1</v>
      </c>
      <c r="C14" s="78" t="s">
        <v>77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71"/>
    </row>
    <row r="15" spans="1:23" s="72" customFormat="1" ht="15" customHeight="1" x14ac:dyDescent="0.3">
      <c r="A15" s="66"/>
      <c r="B15" s="77">
        <v>2</v>
      </c>
      <c r="C15" s="78" t="s">
        <v>75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71"/>
    </row>
    <row r="16" spans="1:23" s="72" customFormat="1" ht="15" customHeight="1" x14ac:dyDescent="0.3">
      <c r="A16" s="66"/>
      <c r="B16" s="77">
        <v>3</v>
      </c>
      <c r="C16" s="78" t="s">
        <v>87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71"/>
    </row>
    <row r="17" spans="1:23" s="72" customFormat="1" ht="15" customHeight="1" x14ac:dyDescent="0.3">
      <c r="A17" s="66"/>
      <c r="B17" s="77">
        <v>4</v>
      </c>
      <c r="C17" s="169" t="s">
        <v>88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66"/>
      <c r="V17" s="66"/>
      <c r="W17" s="71"/>
    </row>
    <row r="18" spans="1:23" s="72" customFormat="1" ht="15" customHeight="1" x14ac:dyDescent="0.3">
      <c r="A18" s="66"/>
      <c r="B18" s="77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66"/>
      <c r="V18" s="66"/>
      <c r="W18" s="71"/>
    </row>
    <row r="19" spans="1:23" s="72" customFormat="1" ht="15" customHeight="1" x14ac:dyDescent="0.3">
      <c r="A19" s="66"/>
      <c r="B19" s="77">
        <v>5</v>
      </c>
      <c r="C19" s="137" t="s">
        <v>89</v>
      </c>
      <c r="D19" s="86"/>
      <c r="E19" s="138" t="s">
        <v>92</v>
      </c>
      <c r="F19" s="86"/>
      <c r="G19" s="86"/>
      <c r="H19" s="86"/>
      <c r="I19" s="86"/>
      <c r="J19" s="86"/>
      <c r="K19" s="86"/>
      <c r="L19" s="86"/>
      <c r="M19" s="86"/>
      <c r="N19" s="86"/>
      <c r="O19" s="119"/>
      <c r="P19" s="86"/>
      <c r="Q19" s="66"/>
      <c r="R19" s="66"/>
      <c r="S19" s="66"/>
      <c r="T19" s="66"/>
      <c r="U19" s="66"/>
      <c r="V19" s="66"/>
      <c r="W19" s="71"/>
    </row>
    <row r="20" spans="1:23" s="72" customFormat="1" ht="15" customHeight="1" x14ac:dyDescent="0.3">
      <c r="A20" s="66"/>
      <c r="B20" s="77">
        <v>6</v>
      </c>
      <c r="C20" s="78" t="s">
        <v>76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66"/>
      <c r="R20" s="66"/>
      <c r="S20" s="66"/>
      <c r="T20" s="66"/>
      <c r="U20" s="66"/>
      <c r="V20" s="66"/>
      <c r="W20" s="71"/>
    </row>
    <row r="21" spans="1:23" s="72" customFormat="1" ht="15" customHeight="1" x14ac:dyDescent="0.3">
      <c r="A21" s="66"/>
      <c r="B21" s="77"/>
      <c r="C21" s="139" t="s">
        <v>90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66"/>
      <c r="R21" s="66"/>
      <c r="S21" s="66"/>
      <c r="T21" s="66"/>
      <c r="U21" s="66"/>
      <c r="V21" s="66"/>
      <c r="W21" s="71"/>
    </row>
    <row r="22" spans="1:23" x14ac:dyDescent="0.3">
      <c r="A22" s="12"/>
      <c r="B22" s="77">
        <v>7</v>
      </c>
      <c r="C22" s="79" t="s">
        <v>93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12"/>
      <c r="R22" s="12"/>
      <c r="S22" s="12"/>
      <c r="T22" s="12"/>
      <c r="U22" s="12"/>
      <c r="V22" s="12"/>
      <c r="W22" s="69"/>
    </row>
    <row r="23" spans="1:23" x14ac:dyDescent="0.3">
      <c r="A23" s="12"/>
      <c r="B23" s="77"/>
      <c r="C23" s="79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12"/>
      <c r="R23" s="12"/>
      <c r="S23" s="12"/>
      <c r="T23" s="12"/>
      <c r="U23" s="12"/>
      <c r="V23" s="12"/>
      <c r="W23" s="69"/>
    </row>
    <row r="24" spans="1:23" x14ac:dyDescent="0.3">
      <c r="A24" s="12"/>
      <c r="B24" s="12" t="s">
        <v>96</v>
      </c>
      <c r="C24" s="7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69"/>
    </row>
    <row r="25" spans="1:23" ht="4.8" customHeight="1" x14ac:dyDescent="0.3">
      <c r="A25" s="12"/>
      <c r="B25" s="12"/>
      <c r="C25" s="7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69"/>
    </row>
    <row r="26" spans="1:23" ht="28.8" x14ac:dyDescent="0.3">
      <c r="A26" s="12"/>
      <c r="B26" s="63" t="s">
        <v>59</v>
      </c>
      <c r="C26" s="75"/>
      <c r="D26" s="75"/>
      <c r="E26" s="75"/>
      <c r="F26" s="75"/>
      <c r="G26" s="75"/>
      <c r="H26" s="75"/>
      <c r="I26" s="7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69"/>
    </row>
    <row r="27" spans="1:23" x14ac:dyDescent="0.3">
      <c r="A27" s="12"/>
      <c r="B27" s="12" t="s">
        <v>60</v>
      </c>
      <c r="C27" s="12"/>
      <c r="D27" s="12"/>
      <c r="E27" s="12"/>
      <c r="F27" s="12"/>
      <c r="G27" s="12"/>
      <c r="H27" s="12"/>
      <c r="I27" s="12"/>
      <c r="J27" s="12"/>
      <c r="K27" s="12"/>
      <c r="L27" s="80"/>
      <c r="M27" s="80"/>
      <c r="N27" s="80"/>
      <c r="O27" s="80"/>
      <c r="P27" s="80"/>
      <c r="Q27" s="12"/>
      <c r="R27" s="12"/>
      <c r="S27" s="12"/>
      <c r="T27" s="12"/>
      <c r="U27" s="12"/>
      <c r="V27" s="12"/>
      <c r="W27" s="69"/>
    </row>
    <row r="28" spans="1:23" x14ac:dyDescent="0.3">
      <c r="A28" s="12"/>
      <c r="B28" s="12" t="s">
        <v>91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69"/>
    </row>
    <row r="29" spans="1:23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69"/>
    </row>
    <row r="30" spans="1:23" ht="28.8" x14ac:dyDescent="0.3">
      <c r="A30" s="12"/>
      <c r="B30" s="19" t="s">
        <v>61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69"/>
    </row>
    <row r="31" spans="1:23" x14ac:dyDescent="0.3">
      <c r="A31" s="12"/>
      <c r="B31" s="12" t="s">
        <v>67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69"/>
    </row>
    <row r="32" spans="1:23" x14ac:dyDescent="0.3">
      <c r="A32" s="12"/>
      <c r="B32" s="81" t="s">
        <v>62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69"/>
    </row>
    <row r="33" spans="1:23" x14ac:dyDescent="0.3">
      <c r="A33" s="12"/>
      <c r="B33" s="81" t="s">
        <v>63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69"/>
    </row>
    <row r="34" spans="1:23" x14ac:dyDescent="0.3">
      <c r="A34" s="12"/>
      <c r="B34" s="81" t="s">
        <v>64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69"/>
    </row>
    <row r="35" spans="1:23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69"/>
    </row>
    <row r="36" spans="1:23" x14ac:dyDescent="0.3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</row>
  </sheetData>
  <sheetProtection algorithmName="SHA-512" hashValue="2FQU/SCFueskDWDkZ4o+oKuPSEZN1NhbUX/jvVkMoGuLwji5Q4GOCQmCMyp65ffyiafYdr2LYLddSIV+OAJhRA==" saltValue="VJsssYCRE7WuDYEpgsyxIA==" spinCount="100000" sheet="1" objects="1" scenarios="1"/>
  <mergeCells count="2">
    <mergeCell ref="B13:C13"/>
    <mergeCell ref="C17:T18"/>
  </mergeCells>
  <hyperlinks>
    <hyperlink ref="C11" r:id="rId1" xr:uid="{1604EA79-D29B-4B59-8B83-A421E5EC24E1}"/>
    <hyperlink ref="C11:G11" r:id="rId2" display="See Support Policy for further information." xr:uid="{8A3249EA-F770-4D49-B15F-E18F0576B030}"/>
    <hyperlink ref="B26:I26" r:id="rId3" display="Recommended System Requirements" xr:uid="{290590D3-D321-4FC6-A64B-DBA86E34E9E8}"/>
    <hyperlink ref="E19" r:id="rId4" display="The very extensive OnLine Training course is included in the price of Forecast 5. All users may enrol on the Online Training Course.." xr:uid="{633C718D-0B01-4932-B8F3-6A9A20C7B7C9}"/>
  </hyperlink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307322EDCEB458646F78B204E5E87" ma:contentTypeVersion="12" ma:contentTypeDescription="Create a new document." ma:contentTypeScope="" ma:versionID="c4ce4bb2ed62cb86ceb550d53944462e">
  <xsd:schema xmlns:xsd="http://www.w3.org/2001/XMLSchema" xmlns:xs="http://www.w3.org/2001/XMLSchema" xmlns:p="http://schemas.microsoft.com/office/2006/metadata/properties" xmlns:ns2="277db62e-87e2-45a6-aad6-fb51098554ef" xmlns:ns3="6ca09cf6-ba19-488b-85cb-74bf5dcd636f" targetNamespace="http://schemas.microsoft.com/office/2006/metadata/properties" ma:root="true" ma:fieldsID="aafe00c5682eb66916cad39e842c85bb" ns2:_="" ns3:_="">
    <xsd:import namespace="277db62e-87e2-45a6-aad6-fb51098554ef"/>
    <xsd:import namespace="6ca09cf6-ba19-488b-85cb-74bf5dcd6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db62e-87e2-45a6-aad6-fb5109855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9cf6-ba19-488b-85cb-74bf5dcd6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B7DB81-178D-47A2-B11D-7C6346E4CC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61636-98F9-4F1E-A1CE-9149A6C39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db62e-87e2-45a6-aad6-fb51098554ef"/>
    <ds:schemaRef ds:uri="6ca09cf6-ba19-488b-85cb-74bf5dcd6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092A8D-71E0-4D47-B36C-3126DB16486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77db62e-87e2-45a6-aad6-fb51098554ef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Rental</vt:lpstr>
      <vt:lpstr>Notes</vt:lpstr>
      <vt:lpstr>Notes</vt:lpstr>
      <vt:lpstr>Notes!Print_Area</vt:lpstr>
      <vt:lpstr>Rental!Print_Area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JohnnyKSams</dc:creator>
  <cp:lastModifiedBy>JohnnyK1999</cp:lastModifiedBy>
  <cp:lastPrinted>2020-04-03T21:27:21Z</cp:lastPrinted>
  <dcterms:created xsi:type="dcterms:W3CDTF">2015-07-02T16:32:54Z</dcterms:created>
  <dcterms:modified xsi:type="dcterms:W3CDTF">2020-06-21T16:42:25Z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0x010100354307322EDCEB458646F78B204E5E87</vt:lpwstr>
  </property>
</Properties>
</file>