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johnn\OneDrive\Documents\1~Forecast5\1_Pricing\"/>
    </mc:Choice>
  </mc:AlternateContent>
  <xr:revisionPtr revIDLastSave="9" documentId="6_{E5BD9684-5D9E-47D4-B9C1-B03D5007354B}" xr6:coauthVersionLast="33" xr6:coauthVersionMax="33" xr10:uidLastSave="{5B91FAB4-B2B2-4812-92B7-9DA1EEF8DD1E}"/>
  <bookViews>
    <workbookView xWindow="0" yWindow="0" windowWidth="20508" windowHeight="7548" xr2:uid="{00000000-000D-0000-FFFF-FFFF00000000}"/>
  </bookViews>
  <sheets>
    <sheet name="Conventional" sheetId="1" r:id="rId1"/>
    <sheet name="Rental, pa" sheetId="2" r:id="rId2"/>
  </sheets>
  <definedNames>
    <definedName name="factor">Conventional!$F$20</definedName>
    <definedName name="_xlnm.Print_Area" localSheetId="0">Conventional!$B$1:$F$66</definedName>
    <definedName name="_xlnm.Print_Area" localSheetId="1">'Rental, pa'!$B$1:$F$54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F49" i="1" s="1"/>
  <c r="F31" i="1"/>
  <c r="E49" i="1"/>
  <c r="F21" i="2" l="1"/>
  <c r="F22" i="2"/>
  <c r="F23" i="2"/>
  <c r="F24" i="2"/>
  <c r="F25" i="2"/>
  <c r="F26" i="2"/>
  <c r="F27" i="2"/>
  <c r="F28" i="2"/>
  <c r="F30" i="2"/>
  <c r="F31" i="2"/>
  <c r="D35" i="2"/>
  <c r="F35" i="2" s="1"/>
  <c r="F36" i="2"/>
  <c r="F33" i="2" l="1"/>
  <c r="F38" i="2" s="1"/>
  <c r="F39" i="2" s="1"/>
  <c r="F40" i="2" s="1"/>
  <c r="D35" i="1" l="1"/>
  <c r="F21" i="1" l="1"/>
  <c r="D40" i="1" l="1"/>
  <c r="D41" i="1"/>
  <c r="D42" i="1"/>
  <c r="D43" i="1"/>
  <c r="D44" i="1"/>
  <c r="D45" i="1"/>
  <c r="D46" i="1"/>
  <c r="D47" i="1"/>
  <c r="D48" i="1"/>
  <c r="D50" i="1"/>
  <c r="E50" i="1"/>
  <c r="F32" i="1"/>
  <c r="F50" i="1" l="1"/>
  <c r="D39" i="1"/>
  <c r="F36" i="1" l="1"/>
  <c r="F35" i="1"/>
  <c r="F22" i="1"/>
  <c r="F23" i="1"/>
  <c r="F24" i="1"/>
  <c r="F25" i="1"/>
  <c r="F26" i="1"/>
  <c r="F27" i="1"/>
  <c r="F28" i="1"/>
  <c r="F29" i="1"/>
  <c r="F30" i="1"/>
  <c r="F33" i="1" l="1"/>
  <c r="E47" i="1"/>
  <c r="F47" i="1" s="1"/>
  <c r="E46" i="1"/>
  <c r="F46" i="1" s="1"/>
  <c r="E48" i="1"/>
  <c r="F48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F52" i="1" l="1"/>
  <c r="F53" i="1" l="1"/>
  <c r="F54" i="1" s="1"/>
</calcChain>
</file>

<file path=xl/sharedStrings.xml><?xml version="1.0" encoding="utf-8"?>
<sst xmlns="http://schemas.openxmlformats.org/spreadsheetml/2006/main" count="122" uniqueCount="78">
  <si>
    <t>Date:</t>
  </si>
  <si>
    <t>Customer Name:</t>
  </si>
  <si>
    <t xml:space="preserve">Single User license </t>
  </si>
  <si>
    <t xml:space="preserve">Network </t>
  </si>
  <si>
    <t xml:space="preserve">Consolidation </t>
  </si>
  <si>
    <t xml:space="preserve">Network Consolidation </t>
  </si>
  <si>
    <t xml:space="preserve">Additional User Each Named </t>
  </si>
  <si>
    <t>2 - 5 users</t>
  </si>
  <si>
    <t>6 - 10 users</t>
  </si>
  <si>
    <t xml:space="preserve">User Administration </t>
  </si>
  <si>
    <t xml:space="preserve">Forecast 5 Lite (1 Forecast)  </t>
  </si>
  <si>
    <t>Lap top License</t>
  </si>
  <si>
    <t>KBR Limited</t>
  </si>
  <si>
    <t>Distributor Postal Address:</t>
  </si>
  <si>
    <t>18, Bowling Green Rd</t>
  </si>
  <si>
    <t>Castletown, Isle of Man</t>
  </si>
  <si>
    <t>IM9 1EB</t>
  </si>
  <si>
    <t>Postal Address:</t>
  </si>
  <si>
    <t xml:space="preserve">with a copy to </t>
  </si>
  <si>
    <t>Quantity</t>
  </si>
  <si>
    <t>Total</t>
  </si>
  <si>
    <t>Product</t>
  </si>
  <si>
    <t>Annual License: (Mandatory)</t>
  </si>
  <si>
    <t>Includes 1 user</t>
  </si>
  <si>
    <t>Amount due</t>
  </si>
  <si>
    <t>orders@forecast5.com</t>
  </si>
  <si>
    <t>11 Plus</t>
  </si>
  <si>
    <t>KBR Limited, 18 Bowling Green Road, Castletown, Isle of Man, IM9 1EB</t>
  </si>
  <si>
    <t>Email:</t>
  </si>
  <si>
    <t>** Forecast 5 Lite license is limited to one forecast only.</t>
  </si>
  <si>
    <t>*** Prerequisite - to purchase a laptop license, you must already own a Forecast 5 license.</t>
  </si>
  <si>
    <t>Isle of Man Company Number: 025709B          VAT Registration number - GB: 004 6422 17</t>
  </si>
  <si>
    <t>Services</t>
  </si>
  <si>
    <t>Hours</t>
  </si>
  <si>
    <t>Rate</t>
  </si>
  <si>
    <t xml:space="preserve">   Training </t>
  </si>
  <si>
    <t>Currency: GB£</t>
  </si>
  <si>
    <t>VAT @ 20%</t>
  </si>
  <si>
    <t>Distributor :</t>
  </si>
  <si>
    <t>admin@forecast5.co.uk</t>
  </si>
  <si>
    <t xml:space="preserve">GB£ </t>
  </si>
  <si>
    <t>Phone</t>
  </si>
  <si>
    <t>Integrations</t>
  </si>
  <si>
    <r>
      <rPr>
        <sz val="11"/>
        <rFont val="Calibri"/>
        <family val="2"/>
        <scheme val="minor"/>
      </rPr>
      <t xml:space="preserve">Lap top License           </t>
    </r>
    <r>
      <rPr>
        <sz val="11"/>
        <color theme="4"/>
        <rFont val="Calibri"/>
        <family val="2"/>
        <scheme val="minor"/>
      </rPr>
      <t xml:space="preserve">             ***</t>
    </r>
  </si>
  <si>
    <r>
      <t xml:space="preserve">Forecast 5 Lite (1 Forecast) </t>
    </r>
    <r>
      <rPr>
        <sz val="11"/>
        <color theme="4"/>
        <rFont val="Calibri"/>
        <family val="2"/>
        <scheme val="minor"/>
      </rPr>
      <t xml:space="preserve"> **</t>
    </r>
  </si>
  <si>
    <r>
      <t xml:space="preserve">User Administration             </t>
    </r>
    <r>
      <rPr>
        <sz val="11"/>
        <color theme="4"/>
        <rFont val="Calibri"/>
        <family val="2"/>
        <scheme val="minor"/>
      </rPr>
      <t>****</t>
    </r>
  </si>
  <si>
    <r>
      <t xml:space="preserve">   Installation</t>
    </r>
    <r>
      <rPr>
        <sz val="11"/>
        <color theme="4"/>
        <rFont val="Calibri"/>
        <family val="2"/>
        <scheme val="minor"/>
      </rPr>
      <t xml:space="preserve"> *****</t>
    </r>
  </si>
  <si>
    <t xml:space="preserve">On completion please email this Order  to </t>
  </si>
  <si>
    <t>* Please complete the light blue fields, where relevant.</t>
  </si>
  <si>
    <t>**** User Admin Pack enables Administrators to control which users or groups can build or view forecasts.</t>
  </si>
  <si>
    <t>Sub-total</t>
  </si>
  <si>
    <t>GB£ pa</t>
  </si>
  <si>
    <t>Forecast 5 Conventional Pricing</t>
  </si>
  <si>
    <t>00/00/2018</t>
  </si>
  <si>
    <t xml:space="preserve">      Integration   -   with Xero</t>
  </si>
  <si>
    <t xml:space="preserve">      Integration   -   with Sage 50</t>
  </si>
  <si>
    <t xml:space="preserve">-      </t>
  </si>
  <si>
    <t>Additional Users, Each Named - 2+ users</t>
  </si>
  <si>
    <t>Network Consolidation - Includes 1 user</t>
  </si>
  <si>
    <t>Consolidation -  Includes 1 user</t>
  </si>
  <si>
    <t>Network - Includes 1 user</t>
  </si>
  <si>
    <t>GB£, pa</t>
  </si>
  <si>
    <t>Forecast 5 Annual Rental pricing</t>
  </si>
  <si>
    <t xml:space="preserve">      Integration with Sage50</t>
  </si>
  <si>
    <t xml:space="preserve">      Integration with Xero</t>
  </si>
  <si>
    <t>Integration - Xero</t>
  </si>
  <si>
    <t>Integration - Sage50</t>
  </si>
  <si>
    <t xml:space="preserve">Annual Subscription (mandatory for continued use, support and updates) </t>
  </si>
  <si>
    <t>VAT</t>
  </si>
  <si>
    <t>Total, before VAT</t>
  </si>
  <si>
    <t>Total, including VAT</t>
  </si>
  <si>
    <t>***** Network installations will be supervised by our own Technical Manager to ensure the correct SQL</t>
  </si>
  <si>
    <t xml:space="preserve"> configuration. This service,depending on time and complexity, will be charged at £125/hr (minimum 1 hour).</t>
  </si>
  <si>
    <t>Notes:</t>
  </si>
  <si>
    <r>
      <t xml:space="preserve">User Administration               </t>
    </r>
    <r>
      <rPr>
        <sz val="11"/>
        <color theme="4"/>
        <rFont val="Calibri"/>
        <family val="2"/>
        <scheme val="minor"/>
      </rPr>
      <t>****</t>
    </r>
  </si>
  <si>
    <r>
      <rPr>
        <sz val="11"/>
        <rFont val="Calibri"/>
        <family val="2"/>
        <scheme val="minor"/>
      </rPr>
      <t xml:space="preserve">Lap top License           </t>
    </r>
    <r>
      <rPr>
        <sz val="11"/>
        <color theme="4"/>
        <rFont val="Calibri"/>
        <family val="2"/>
        <scheme val="minor"/>
      </rPr>
      <t xml:space="preserve">            ***</t>
    </r>
  </si>
  <si>
    <t xml:space="preserve">***** Network installations will be supervised by our own Technical Manager to ensure the correct SQL </t>
  </si>
  <si>
    <t>configuration. This service,depending on time and complexity, will be charged at £125/hr (minimum 1 hour).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</si>
</sst>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&quot;/hr&quot;"/>
    <numFmt numFmtId="165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808080"/>
      <name val="Calibri Light"/>
      <family val="2"/>
    </font>
    <font>
      <b/>
      <u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499984740745262"/>
      <name val="Cambria"/>
      <family val="1"/>
    </font>
    <font>
      <u/>
      <sz val="11"/>
      <color theme="1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mbria"/>
      <family val="1"/>
    </font>
    <font>
      <sz val="11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Calibri"/>
      <family val="2"/>
    </font>
    <font>
      <b/>
      <sz val="14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1" xfId="0" applyBorder="1" applyProtection="1"/>
    <xf numFmtId="0" fontId="6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Border="1" applyProtection="1"/>
    <xf numFmtId="0" fontId="5" fillId="0" borderId="1" xfId="0" applyFont="1" applyBorder="1" applyProtection="1"/>
    <xf numFmtId="16" fontId="5" fillId="0" borderId="1" xfId="0" quotePrefix="1" applyNumberFormat="1" applyFont="1" applyBorder="1" applyProtection="1"/>
    <xf numFmtId="17" fontId="5" fillId="0" borderId="1" xfId="0" quotePrefix="1" applyNumberFormat="1" applyFont="1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Protection="1"/>
    <xf numFmtId="0" fontId="0" fillId="3" borderId="0" xfId="0" applyFill="1" applyBorder="1" applyProtection="1"/>
    <xf numFmtId="0" fontId="0" fillId="3" borderId="3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/>
    <xf numFmtId="0" fontId="0" fillId="3" borderId="2" xfId="0" applyFill="1" applyBorder="1" applyProtection="1"/>
    <xf numFmtId="0" fontId="0" fillId="3" borderId="4" xfId="0" applyFill="1" applyBorder="1" applyProtection="1"/>
    <xf numFmtId="0" fontId="2" fillId="0" borderId="4" xfId="0" applyFont="1" applyBorder="1" applyProtection="1"/>
    <xf numFmtId="0" fontId="5" fillId="0" borderId="7" xfId="0" applyFont="1" applyBorder="1" applyAlignment="1" applyProtection="1">
      <alignment horizontal="left" indent="2"/>
    </xf>
    <xf numFmtId="0" fontId="5" fillId="0" borderId="7" xfId="0" applyFont="1" applyBorder="1" applyAlignment="1" applyProtection="1">
      <alignment horizontal="left" indent="3"/>
    </xf>
    <xf numFmtId="0" fontId="4" fillId="0" borderId="4" xfId="0" applyFont="1" applyBorder="1" applyAlignment="1" applyProtection="1">
      <alignment horizontal="center" vertical="center"/>
    </xf>
    <xf numFmtId="10" fontId="0" fillId="0" borderId="0" xfId="0" applyNumberFormat="1" applyProtection="1">
      <protection locked="0"/>
    </xf>
    <xf numFmtId="4" fontId="0" fillId="0" borderId="9" xfId="0" applyNumberFormat="1" applyBorder="1" applyProtection="1">
      <protection hidden="1"/>
    </xf>
    <xf numFmtId="4" fontId="0" fillId="0" borderId="0" xfId="0" applyNumberFormat="1" applyBorder="1" applyProtection="1">
      <protection hidden="1"/>
    </xf>
    <xf numFmtId="4" fontId="5" fillId="0" borderId="10" xfId="0" applyNumberFormat="1" applyFont="1" applyBorder="1" applyProtection="1"/>
    <xf numFmtId="4" fontId="5" fillId="0" borderId="10" xfId="0" applyNumberFormat="1" applyFont="1" applyBorder="1" applyAlignment="1" applyProtection="1">
      <alignment horizontal="right"/>
    </xf>
    <xf numFmtId="164" fontId="5" fillId="0" borderId="10" xfId="0" applyNumberFormat="1" applyFont="1" applyBorder="1" applyProtection="1"/>
    <xf numFmtId="17" fontId="5" fillId="0" borderId="1" xfId="0" quotePrefix="1" applyNumberFormat="1" applyFont="1" applyFill="1" applyBorder="1" applyProtection="1"/>
    <xf numFmtId="4" fontId="5" fillId="0" borderId="10" xfId="0" applyNumberFormat="1" applyFont="1" applyFill="1" applyBorder="1" applyProtection="1"/>
    <xf numFmtId="0" fontId="5" fillId="0" borderId="7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left"/>
    </xf>
    <xf numFmtId="0" fontId="0" fillId="0" borderId="13" xfId="0" applyBorder="1"/>
    <xf numFmtId="0" fontId="0" fillId="0" borderId="14" xfId="0" applyBorder="1"/>
    <xf numFmtId="0" fontId="0" fillId="0" borderId="14" xfId="0" applyBorder="1" applyProtection="1">
      <protection locked="0"/>
    </xf>
    <xf numFmtId="0" fontId="2" fillId="0" borderId="14" xfId="0" applyFont="1" applyBorder="1" applyProtection="1">
      <protection locked="0"/>
    </xf>
    <xf numFmtId="0" fontId="6" fillId="0" borderId="4" xfId="0" applyFont="1" applyBorder="1" applyAlignment="1" applyProtection="1">
      <alignment vertical="center"/>
    </xf>
    <xf numFmtId="0" fontId="0" fillId="0" borderId="1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 indent="1"/>
    </xf>
    <xf numFmtId="0" fontId="8" fillId="0" borderId="4" xfId="0" applyFont="1" applyBorder="1" applyAlignment="1" applyProtection="1">
      <alignment horizontal="center" vertical="center"/>
    </xf>
    <xf numFmtId="165" fontId="6" fillId="2" borderId="9" xfId="0" quotePrefix="1" applyNumberFormat="1" applyFont="1" applyFill="1" applyBorder="1" applyAlignment="1" applyProtection="1">
      <alignment horizontal="left" vertical="center"/>
      <protection locked="0"/>
    </xf>
    <xf numFmtId="43" fontId="0" fillId="0" borderId="0" xfId="2" applyFont="1" applyAlignment="1">
      <alignment horizontal="center"/>
    </xf>
    <xf numFmtId="43" fontId="0" fillId="0" borderId="0" xfId="2" applyFont="1" applyAlignment="1" applyProtection="1">
      <alignment horizontal="center"/>
      <protection locked="0"/>
    </xf>
    <xf numFmtId="43" fontId="0" fillId="0" borderId="0" xfId="2" applyFont="1" applyAlignment="1" applyProtection="1">
      <alignment horizontal="center"/>
    </xf>
    <xf numFmtId="43" fontId="0" fillId="0" borderId="20" xfId="2" applyFont="1" applyFill="1" applyBorder="1" applyAlignment="1" applyProtection="1">
      <alignment horizontal="left"/>
    </xf>
    <xf numFmtId="4" fontId="0" fillId="0" borderId="14" xfId="0" applyNumberFormat="1" applyBorder="1" applyProtection="1">
      <protection hidden="1"/>
    </xf>
    <xf numFmtId="43" fontId="0" fillId="0" borderId="14" xfId="2" applyFont="1" applyBorder="1" applyProtection="1">
      <protection hidden="1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10" fontId="10" fillId="0" borderId="7" xfId="0" applyNumberFormat="1" applyFont="1" applyFill="1" applyBorder="1" applyAlignment="1" applyProtection="1">
      <alignment horizontal="center"/>
    </xf>
    <xf numFmtId="0" fontId="7" fillId="0" borderId="0" xfId="1" applyBorder="1" applyAlignment="1" applyProtection="1">
      <alignment horizontal="center" wrapText="1"/>
    </xf>
    <xf numFmtId="43" fontId="0" fillId="0" borderId="20" xfId="2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vertical="center" wrapText="1"/>
    </xf>
    <xf numFmtId="0" fontId="0" fillId="2" borderId="8" xfId="0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right" vertical="center" wrapText="1"/>
    </xf>
    <xf numFmtId="4" fontId="5" fillId="0" borderId="10" xfId="0" applyNumberFormat="1" applyFont="1" applyBorder="1" applyProtection="1">
      <protection hidden="1"/>
    </xf>
    <xf numFmtId="0" fontId="6" fillId="0" borderId="12" xfId="0" quotePrefix="1" applyFont="1" applyFill="1" applyBorder="1" applyAlignment="1" applyProtection="1">
      <alignment vertical="center"/>
      <protection locked="0"/>
    </xf>
    <xf numFmtId="0" fontId="6" fillId="2" borderId="1" xfId="0" quotePrefix="1" applyFont="1" applyFill="1" applyBorder="1" applyAlignment="1" applyProtection="1">
      <alignment vertical="center"/>
      <protection locked="0"/>
    </xf>
    <xf numFmtId="0" fontId="11" fillId="2" borderId="1" xfId="0" quotePrefix="1" applyFont="1" applyFill="1" applyBorder="1" applyAlignment="1" applyProtection="1">
      <alignment vertical="center"/>
      <protection locked="0"/>
    </xf>
    <xf numFmtId="0" fontId="6" fillId="2" borderId="10" xfId="0" quotePrefix="1" applyFont="1" applyFill="1" applyBorder="1" applyAlignment="1" applyProtection="1">
      <alignment horizontal="left" vertical="center"/>
      <protection locked="0"/>
    </xf>
    <xf numFmtId="0" fontId="6" fillId="2" borderId="16" xfId="0" quotePrefix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43" fontId="0" fillId="0" borderId="9" xfId="2" applyFont="1" applyBorder="1" applyProtection="1">
      <protection hidden="1"/>
    </xf>
    <xf numFmtId="0" fontId="0" fillId="0" borderId="17" xfId="0" applyBorder="1" applyProtection="1">
      <protection hidden="1"/>
    </xf>
    <xf numFmtId="43" fontId="0" fillId="0" borderId="0" xfId="2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left" indent="2"/>
    </xf>
    <xf numFmtId="0" fontId="0" fillId="0" borderId="1" xfId="0" applyFill="1" applyBorder="1" applyAlignment="1" applyProtection="1">
      <alignment horizontal="center"/>
      <protection hidden="1"/>
    </xf>
    <xf numFmtId="0" fontId="9" fillId="0" borderId="4" xfId="0" quotePrefix="1" applyFont="1" applyBorder="1" applyAlignment="1" applyProtection="1">
      <alignment horizontal="left" vertical="center" wrapText="1"/>
    </xf>
    <xf numFmtId="0" fontId="9" fillId="0" borderId="0" xfId="0" quotePrefix="1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15" fillId="0" borderId="0" xfId="0" applyFont="1" applyBorder="1" applyProtection="1"/>
    <xf numFmtId="4" fontId="14" fillId="0" borderId="18" xfId="0" applyNumberFormat="1" applyFont="1" applyBorder="1" applyProtection="1">
      <protection hidden="1"/>
    </xf>
    <xf numFmtId="0" fontId="14" fillId="0" borderId="14" xfId="0" applyFont="1" applyBorder="1" applyProtection="1"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left" vertical="center"/>
    </xf>
    <xf numFmtId="4" fontId="0" fillId="0" borderId="23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" fontId="5" fillId="0" borderId="0" xfId="0" applyNumberFormat="1" applyFont="1" applyBorder="1" applyProtection="1">
      <protection hidden="1"/>
    </xf>
    <xf numFmtId="0" fontId="16" fillId="0" borderId="4" xfId="0" applyFont="1" applyBorder="1" applyAlignment="1" applyProtection="1">
      <alignment vertical="center"/>
    </xf>
    <xf numFmtId="0" fontId="2" fillId="0" borderId="0" xfId="0" applyFont="1" applyBorder="1" applyAlignment="1">
      <alignment horizontal="right"/>
    </xf>
    <xf numFmtId="4" fontId="5" fillId="0" borderId="10" xfId="0" applyNumberFormat="1" applyFont="1" applyBorder="1" applyAlignment="1" applyProtection="1">
      <alignment horizontal="left"/>
    </xf>
    <xf numFmtId="4" fontId="5" fillId="0" borderId="10" xfId="0" applyNumberFormat="1" applyFont="1" applyFill="1" applyBorder="1" applyAlignment="1" applyProtection="1">
      <alignment horizontal="left"/>
    </xf>
    <xf numFmtId="43" fontId="0" fillId="0" borderId="0" xfId="2" quotePrefix="1" applyFont="1" applyFill="1" applyBorder="1" applyAlignment="1" applyProtection="1">
      <alignment horizontal="right"/>
    </xf>
    <xf numFmtId="0" fontId="6" fillId="0" borderId="21" xfId="0" quotePrefix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/>
      <protection hidden="1"/>
    </xf>
    <xf numFmtId="0" fontId="6" fillId="2" borderId="0" xfId="0" quotePrefix="1" applyFont="1" applyFill="1" applyBorder="1" applyAlignment="1" applyProtection="1">
      <alignment vertical="center"/>
      <protection locked="0"/>
    </xf>
    <xf numFmtId="0" fontId="11" fillId="2" borderId="0" xfId="0" quotePrefix="1" applyFont="1" applyFill="1" applyBorder="1" applyAlignment="1" applyProtection="1">
      <alignment vertical="center"/>
      <protection locked="0"/>
    </xf>
    <xf numFmtId="0" fontId="6" fillId="2" borderId="0" xfId="0" quotePrefix="1" applyFont="1" applyFill="1" applyBorder="1" applyAlignment="1" applyProtection="1">
      <alignment horizontal="left" vertical="center"/>
      <protection locked="0"/>
    </xf>
    <xf numFmtId="43" fontId="0" fillId="0" borderId="28" xfId="2" applyFont="1" applyFill="1" applyBorder="1" applyAlignment="1" applyProtection="1">
      <alignment horizontal="center"/>
    </xf>
    <xf numFmtId="43" fontId="0" fillId="0" borderId="28" xfId="2" applyFont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164" fontId="5" fillId="0" borderId="11" xfId="0" applyNumberFormat="1" applyFont="1" applyBorder="1" applyProtection="1"/>
    <xf numFmtId="0" fontId="0" fillId="0" borderId="29" xfId="0" applyFill="1" applyBorder="1" applyAlignment="1" applyProtection="1">
      <alignment horizontal="center"/>
      <protection hidden="1"/>
    </xf>
    <xf numFmtId="4" fontId="0" fillId="0" borderId="18" xfId="0" applyNumberFormat="1" applyBorder="1" applyProtection="1">
      <protection hidden="1"/>
    </xf>
    <xf numFmtId="0" fontId="7" fillId="0" borderId="0" xfId="1" applyBorder="1" applyAlignment="1" applyProtection="1">
      <alignment horizontal="left" wrapText="1"/>
    </xf>
    <xf numFmtId="0" fontId="7" fillId="0" borderId="0" xfId="1" applyBorder="1" applyAlignment="1" applyProtection="1">
      <alignment horizontal="left" wrapText="1"/>
    </xf>
    <xf numFmtId="4" fontId="14" fillId="0" borderId="14" xfId="0" applyNumberFormat="1" applyFont="1" applyBorder="1" applyProtection="1">
      <protection hidden="1"/>
    </xf>
    <xf numFmtId="0" fontId="13" fillId="0" borderId="0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0" fontId="6" fillId="2" borderId="14" xfId="0" quotePrefix="1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18" fillId="0" borderId="4" xfId="0" applyFont="1" applyBorder="1" applyAlignment="1" applyProtection="1">
      <alignment vertical="center"/>
    </xf>
    <xf numFmtId="4" fontId="0" fillId="0" borderId="31" xfId="0" applyNumberFormat="1" applyBorder="1" applyProtection="1">
      <protection hidden="1"/>
    </xf>
    <xf numFmtId="0" fontId="0" fillId="0" borderId="27" xfId="0" applyBorder="1"/>
    <xf numFmtId="0" fontId="0" fillId="0" borderId="0" xfId="0" quotePrefix="1"/>
    <xf numFmtId="43" fontId="0" fillId="0" borderId="0" xfId="2" applyFont="1"/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 vertical="center" wrapText="1"/>
    </xf>
    <xf numFmtId="0" fontId="7" fillId="0" borderId="0" xfId="1" applyBorder="1" applyAlignment="1" applyProtection="1">
      <alignment horizontal="left" wrapText="1"/>
    </xf>
    <xf numFmtId="0" fontId="5" fillId="0" borderId="15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17" fillId="0" borderId="27" xfId="0" applyFont="1" applyFill="1" applyBorder="1" applyAlignment="1" applyProtection="1">
      <alignment horizontal="left" wrapText="1"/>
      <protection locked="0"/>
    </xf>
    <xf numFmtId="0" fontId="17" fillId="0" borderId="26" xfId="0" applyFont="1" applyFill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/>
    </xf>
    <xf numFmtId="0" fontId="6" fillId="0" borderId="25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0" fillId="0" borderId="15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5" fillId="0" borderId="25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241521</xdr:colOff>
      <xdr:row>16</xdr:row>
      <xdr:rowOff>20558</xdr:rowOff>
    </xdr:from>
    <xdr:to>
      <xdr:col>8</xdr:col>
      <xdr:colOff>559147</xdr:colOff>
      <xdr:row>17</xdr:row>
      <xdr:rowOff>132972</xdr:rowOff>
    </xdr:to>
    <xdr:sp macro="" textlink="">
      <xdr:nvSpPr>
        <xdr:cNvPr id="102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295679" y="3274147"/>
          <a:ext cx="317626" cy="301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1680644</xdr:colOff>
      <xdr:row>0</xdr:row>
      <xdr:rowOff>85160</xdr:rowOff>
    </xdr:from>
    <xdr:to>
      <xdr:col>5</xdr:col>
      <xdr:colOff>659677</xdr:colOff>
      <xdr:row>4</xdr:row>
      <xdr:rowOff>94843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848AE6-925C-44E5-ACD9-E7FEA2489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0019" y="85160"/>
          <a:ext cx="3036683" cy="771683"/>
        </a:xfrm>
        <a:prstGeom prst="rect">
          <a:avLst/>
        </a:prstGeom>
      </xdr:spPr>
    </xdr:pic>
    <xdr:clientData/>
  </xdr:twoCellAnchor>
  <xdr:twoCellAnchor editAs="oneCell">
    <xdr:from>
      <xdr:col>22</xdr:col>
      <xdr:colOff>59052</xdr:colOff>
      <xdr:row>7</xdr:row>
      <xdr:rowOff>75541</xdr:rowOff>
    </xdr:from>
    <xdr:to>
      <xdr:col>25</xdr:col>
      <xdr:colOff>266700</xdr:colOff>
      <xdr:row>11</xdr:row>
      <xdr:rowOff>159844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AE559FC-1352-460A-9B68-075BDE6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1727" y="1647166"/>
          <a:ext cx="2036448" cy="884403"/>
        </a:xfrm>
        <a:prstGeom prst="rect">
          <a:avLst/>
        </a:prstGeom>
      </xdr:spPr>
    </xdr:pic>
    <xdr:clientData/>
  </xdr:twoCellAnchor>
  <xdr:twoCellAnchor editAs="oneCell">
    <xdr:from>
      <xdr:col>1</xdr:col>
      <xdr:colOff>125727</xdr:colOff>
      <xdr:row>0</xdr:row>
      <xdr:rowOff>45720</xdr:rowOff>
    </xdr:from>
    <xdr:to>
      <xdr:col>2</xdr:col>
      <xdr:colOff>152400</xdr:colOff>
      <xdr:row>4</xdr:row>
      <xdr:rowOff>168123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F667F78-2A93-4CC0-93C3-EECC543C2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27" y="45720"/>
          <a:ext cx="2091693" cy="853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16</xdr:row>
      <xdr:rowOff>20558</xdr:rowOff>
    </xdr:from>
    <xdr:ext cx="317626" cy="302914"/>
    <xdr:sp macro="" textlink="">
      <xdr:nvSpPr>
        <xdr:cNvPr id="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D0A3EF0-45CD-4505-8A7A-72867FCF5DF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946638"/>
          <a:ext cx="317626" cy="302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1680644</xdr:colOff>
      <xdr:row>0</xdr:row>
      <xdr:rowOff>85160</xdr:rowOff>
    </xdr:from>
    <xdr:ext cx="3152888" cy="741203"/>
    <xdr:pic>
      <xdr:nvPicPr>
        <xdr:cNvPr id="3" name="Picture 2">
          <a:extLst>
            <a:ext uri="{FF2B5EF4-FFF2-40B4-BE49-F238E27FC236}">
              <a16:creationId xmlns:a16="http://schemas.microsoft.com/office/drawing/2014/main" id="{4A05A340-18B1-473C-99E8-C9D053193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424" y="85160"/>
          <a:ext cx="3152888" cy="741203"/>
        </a:xfrm>
        <a:prstGeom prst="rect">
          <a:avLst/>
        </a:prstGeom>
      </xdr:spPr>
    </xdr:pic>
    <xdr:clientData/>
  </xdr:oneCellAnchor>
  <xdr:oneCellAnchor>
    <xdr:from>
      <xdr:col>1</xdr:col>
      <xdr:colOff>247647</xdr:colOff>
      <xdr:row>0</xdr:row>
      <xdr:rowOff>45720</xdr:rowOff>
    </xdr:from>
    <xdr:ext cx="2091693" cy="853923"/>
    <xdr:pic>
      <xdr:nvPicPr>
        <xdr:cNvPr id="4" name="Picture 3">
          <a:extLst>
            <a:ext uri="{FF2B5EF4-FFF2-40B4-BE49-F238E27FC236}">
              <a16:creationId xmlns:a16="http://schemas.microsoft.com/office/drawing/2014/main" id="{376396C7-69B9-4F36-BDE5-A15C113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7" y="45720"/>
          <a:ext cx="2091693" cy="8539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s@forecast5.com" TargetMode="External"/><Relationship Id="rId1" Type="http://schemas.openxmlformats.org/officeDocument/2006/relationships/hyperlink" Target="mailto:admin@forecast5.co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rders@forecast5.com" TargetMode="External"/><Relationship Id="rId1" Type="http://schemas.openxmlformats.org/officeDocument/2006/relationships/hyperlink" Target="mailto:admin@forecast5.co.uk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1"/>
  <sheetViews>
    <sheetView showGridLines="0" showZeros="0" tabSelected="1" defaultGridColor="0" topLeftCell="A46" colorId="22" zoomScaleNormal="100" zoomScaleSheetLayoutView="100" workbookViewId="0">
      <selection activeCell="C59" sqref="C59"/>
    </sheetView>
  </sheetViews>
  <sheetFormatPr defaultRowHeight="14.4" x14ac:dyDescent="0.3"/>
  <cols>
    <col min="2" max="2" width="30.109375" customWidth="1"/>
    <col min="3" max="3" width="33.109375" customWidth="1"/>
    <col min="4" max="4" width="9.44140625" style="14"/>
    <col min="5" max="5" width="18.5546875" customWidth="1"/>
    <col min="6" max="6" width="14.44140625" customWidth="1"/>
    <col min="7" max="7" width="5.88671875" customWidth="1"/>
    <col min="8" max="8" width="19.44140625" style="45" customWidth="1"/>
  </cols>
  <sheetData>
    <row r="1" spans="1:19" x14ac:dyDescent="0.3">
      <c r="A1" s="8"/>
      <c r="B1" s="20"/>
      <c r="C1" s="15"/>
      <c r="D1" s="17"/>
      <c r="E1" s="15"/>
      <c r="F1" s="36"/>
    </row>
    <row r="2" spans="1:19" x14ac:dyDescent="0.3">
      <c r="A2" s="9"/>
      <c r="B2" s="21"/>
      <c r="C2" s="16"/>
      <c r="D2" s="18"/>
      <c r="E2" s="16"/>
      <c r="F2" s="37"/>
    </row>
    <row r="3" spans="1:19" x14ac:dyDescent="0.3">
      <c r="A3" s="9"/>
      <c r="B3" s="21"/>
      <c r="C3" s="16"/>
      <c r="D3" s="18"/>
      <c r="E3" s="16"/>
      <c r="F3" s="37"/>
    </row>
    <row r="4" spans="1:19" x14ac:dyDescent="0.3">
      <c r="A4" s="9"/>
      <c r="B4" s="21"/>
      <c r="C4" s="16"/>
      <c r="D4" s="18"/>
      <c r="E4" s="16"/>
      <c r="F4" s="37"/>
    </row>
    <row r="5" spans="1:19" x14ac:dyDescent="0.3">
      <c r="A5" s="9"/>
      <c r="B5" s="21"/>
      <c r="C5" s="16"/>
      <c r="D5" s="18"/>
      <c r="E5" s="16"/>
      <c r="F5" s="37"/>
    </row>
    <row r="6" spans="1:19" ht="33.6" x14ac:dyDescent="0.3">
      <c r="A6" s="9"/>
      <c r="B6" s="117" t="s">
        <v>52</v>
      </c>
      <c r="C6" s="118"/>
      <c r="D6" s="118"/>
      <c r="E6" s="118"/>
      <c r="F6" s="119"/>
    </row>
    <row r="7" spans="1:19" ht="15" customHeight="1" x14ac:dyDescent="0.3">
      <c r="A7" s="9"/>
      <c r="B7" s="9"/>
      <c r="C7" s="4"/>
      <c r="D7" s="11"/>
      <c r="E7" s="4"/>
      <c r="F7" s="37"/>
    </row>
    <row r="8" spans="1:19" ht="15" customHeight="1" x14ac:dyDescent="0.3">
      <c r="A8" s="9"/>
      <c r="B8" s="40" t="s">
        <v>38</v>
      </c>
      <c r="C8" s="2" t="s">
        <v>12</v>
      </c>
      <c r="D8" s="11"/>
      <c r="E8" s="19"/>
      <c r="F8" s="37"/>
    </row>
    <row r="9" spans="1:19" ht="15" customHeight="1" x14ac:dyDescent="0.3">
      <c r="A9" s="9"/>
      <c r="B9" s="22"/>
      <c r="C9" s="4"/>
      <c r="D9" s="11"/>
      <c r="E9" s="2" t="s">
        <v>0</v>
      </c>
      <c r="F9" s="44" t="s">
        <v>53</v>
      </c>
    </row>
    <row r="10" spans="1:19" ht="15" customHeight="1" x14ac:dyDescent="0.3">
      <c r="A10" s="9"/>
      <c r="B10" s="40" t="s">
        <v>13</v>
      </c>
      <c r="C10" s="2" t="s">
        <v>14</v>
      </c>
      <c r="D10" s="11"/>
      <c r="E10" s="2" t="s">
        <v>36</v>
      </c>
      <c r="F10" s="37"/>
    </row>
    <row r="11" spans="1:19" ht="15" customHeight="1" x14ac:dyDescent="0.3">
      <c r="A11" s="9"/>
      <c r="B11" s="22"/>
      <c r="C11" s="2" t="s">
        <v>15</v>
      </c>
      <c r="D11" s="11"/>
      <c r="E11" s="4"/>
      <c r="F11" s="37"/>
    </row>
    <row r="12" spans="1:19" ht="15" customHeight="1" x14ac:dyDescent="0.3">
      <c r="A12" s="9"/>
      <c r="B12" s="9"/>
      <c r="C12" s="2" t="s">
        <v>16</v>
      </c>
      <c r="D12" s="11"/>
      <c r="E12" s="4"/>
      <c r="F12" s="37"/>
    </row>
    <row r="13" spans="1:19" ht="15" customHeight="1" x14ac:dyDescent="0.3">
      <c r="A13" s="9"/>
      <c r="B13" s="9"/>
      <c r="C13" s="4"/>
      <c r="D13" s="19"/>
      <c r="E13" s="4"/>
      <c r="F13" s="38"/>
      <c r="G13" s="3"/>
      <c r="H13" s="46"/>
      <c r="I13" s="3"/>
      <c r="L13" s="3"/>
      <c r="M13" s="3"/>
      <c r="N13" s="3"/>
      <c r="O13" s="3"/>
      <c r="P13" s="3"/>
      <c r="Q13" s="3"/>
      <c r="R13" s="3"/>
      <c r="S13" s="3"/>
    </row>
    <row r="14" spans="1:19" ht="15" customHeight="1" x14ac:dyDescent="0.3">
      <c r="A14" s="9"/>
      <c r="B14" s="40" t="s">
        <v>1</v>
      </c>
      <c r="C14" s="62"/>
      <c r="D14" s="51" t="s">
        <v>41</v>
      </c>
      <c r="E14" s="64"/>
      <c r="F14" s="65"/>
      <c r="H14" s="46"/>
      <c r="I14" s="3"/>
      <c r="L14" s="3"/>
      <c r="M14" s="3"/>
      <c r="N14" s="3"/>
      <c r="O14" s="3"/>
      <c r="P14" s="3"/>
      <c r="Q14" s="3"/>
      <c r="R14" s="3"/>
      <c r="S14" s="3"/>
    </row>
    <row r="15" spans="1:19" ht="15" customHeight="1" x14ac:dyDescent="0.3">
      <c r="A15" s="9"/>
      <c r="B15" s="40" t="s">
        <v>17</v>
      </c>
      <c r="C15" s="62"/>
      <c r="D15" s="51" t="s">
        <v>28</v>
      </c>
      <c r="E15" s="64"/>
      <c r="F15" s="65"/>
      <c r="H15"/>
      <c r="L15" s="3"/>
      <c r="M15" s="3"/>
      <c r="N15" s="3"/>
      <c r="O15" s="3"/>
      <c r="P15" s="3"/>
      <c r="Q15" s="3"/>
      <c r="R15" s="3"/>
      <c r="S15" s="3"/>
    </row>
    <row r="16" spans="1:19" ht="15" customHeight="1" x14ac:dyDescent="0.3">
      <c r="A16" s="9"/>
      <c r="B16" s="22"/>
      <c r="C16" s="62"/>
      <c r="D16" s="19"/>
      <c r="E16" s="19"/>
      <c r="F16" s="38"/>
      <c r="H16"/>
      <c r="L16" s="3"/>
      <c r="M16" s="3"/>
      <c r="N16" s="3"/>
      <c r="O16" s="3"/>
      <c r="P16" s="3"/>
      <c r="Q16" s="3"/>
      <c r="R16" s="3"/>
      <c r="S16" s="3"/>
    </row>
    <row r="17" spans="1:19" ht="15" customHeight="1" x14ac:dyDescent="0.3">
      <c r="A17" s="9"/>
      <c r="B17" s="9"/>
      <c r="C17" s="63"/>
      <c r="D17" s="51"/>
      <c r="E17" s="19"/>
      <c r="F17" s="39"/>
      <c r="H17"/>
      <c r="L17" s="3"/>
      <c r="M17" s="3"/>
      <c r="N17" s="3"/>
      <c r="O17" s="3"/>
      <c r="P17" s="3"/>
      <c r="Q17" s="3"/>
      <c r="R17" s="3"/>
      <c r="S17" s="3"/>
    </row>
    <row r="18" spans="1:19" ht="15" customHeight="1" x14ac:dyDescent="0.3">
      <c r="A18" s="9"/>
      <c r="B18" s="9"/>
      <c r="C18" s="63"/>
      <c r="D18" s="51"/>
      <c r="E18" s="19"/>
      <c r="F18" s="39"/>
      <c r="H18"/>
      <c r="L18" s="3"/>
      <c r="M18" s="3"/>
      <c r="N18" s="3"/>
      <c r="O18" s="3"/>
      <c r="P18" s="3"/>
      <c r="Q18" s="3"/>
      <c r="R18" s="3"/>
      <c r="S18" s="3"/>
    </row>
    <row r="19" spans="1:19" ht="15" customHeight="1" x14ac:dyDescent="0.3">
      <c r="A19" s="9"/>
      <c r="B19" s="9"/>
      <c r="C19" s="62"/>
      <c r="D19" s="51"/>
      <c r="E19" s="56"/>
      <c r="F19" s="39"/>
      <c r="H19"/>
      <c r="L19" s="3"/>
      <c r="M19" s="3"/>
      <c r="N19" s="3"/>
      <c r="O19" s="3"/>
      <c r="P19" s="3"/>
      <c r="Q19" s="3"/>
      <c r="R19" s="3"/>
      <c r="S19" s="3"/>
    </row>
    <row r="20" spans="1:19" ht="15" customHeight="1" x14ac:dyDescent="0.3">
      <c r="A20" s="9"/>
      <c r="B20" s="40" t="s">
        <v>21</v>
      </c>
      <c r="C20" s="61"/>
      <c r="D20" s="58" t="s">
        <v>19</v>
      </c>
      <c r="E20" s="59" t="s">
        <v>40</v>
      </c>
      <c r="F20" s="41"/>
      <c r="H20"/>
      <c r="L20" s="3"/>
      <c r="M20" s="3"/>
      <c r="N20" s="3"/>
      <c r="O20" s="3"/>
      <c r="P20" s="3"/>
      <c r="Q20" s="3"/>
      <c r="R20" s="3"/>
      <c r="S20" s="3"/>
    </row>
    <row r="21" spans="1:19" ht="15" customHeight="1" x14ac:dyDescent="0.3">
      <c r="A21" s="9"/>
      <c r="B21" s="23" t="s">
        <v>2</v>
      </c>
      <c r="C21" s="5"/>
      <c r="D21" s="57">
        <v>0</v>
      </c>
      <c r="E21" s="55">
        <v>1195</v>
      </c>
      <c r="F21" s="27">
        <f t="shared" ref="F21:F32" si="0">(D21*E21)</f>
        <v>0</v>
      </c>
      <c r="H21"/>
      <c r="J21" s="26"/>
      <c r="K21" s="3"/>
      <c r="L21" s="3"/>
      <c r="M21" s="3"/>
      <c r="N21" s="3"/>
      <c r="O21" s="3"/>
      <c r="P21" s="3"/>
      <c r="Q21" s="3"/>
      <c r="R21" s="3"/>
      <c r="S21" s="3"/>
    </row>
    <row r="22" spans="1:19" ht="15" customHeight="1" x14ac:dyDescent="0.3">
      <c r="A22" s="9"/>
      <c r="B22" s="23" t="s">
        <v>3</v>
      </c>
      <c r="C22" s="5" t="s">
        <v>23</v>
      </c>
      <c r="D22" s="12">
        <v>0</v>
      </c>
      <c r="E22" s="48">
        <v>1775</v>
      </c>
      <c r="F22" s="27">
        <f t="shared" si="0"/>
        <v>0</v>
      </c>
      <c r="H22"/>
      <c r="K22" s="3"/>
      <c r="L22" s="3"/>
      <c r="M22" s="3"/>
      <c r="N22" s="3"/>
      <c r="O22" s="3"/>
      <c r="P22" s="3"/>
      <c r="Q22" s="3"/>
      <c r="R22" s="3"/>
      <c r="S22" s="3"/>
    </row>
    <row r="23" spans="1:19" ht="15" customHeight="1" x14ac:dyDescent="0.3">
      <c r="A23" s="9"/>
      <c r="B23" s="23" t="s">
        <v>4</v>
      </c>
      <c r="C23" s="5" t="s">
        <v>23</v>
      </c>
      <c r="D23" s="12"/>
      <c r="E23" s="48">
        <v>1775</v>
      </c>
      <c r="F23" s="27">
        <f t="shared" si="0"/>
        <v>0</v>
      </c>
      <c r="H23"/>
      <c r="K23" s="3"/>
      <c r="L23" s="3"/>
      <c r="M23" s="3"/>
      <c r="N23" s="3"/>
      <c r="O23" s="3"/>
      <c r="P23" s="3"/>
      <c r="Q23" s="3"/>
      <c r="R23" s="3"/>
      <c r="S23" s="3"/>
    </row>
    <row r="24" spans="1:19" ht="15" customHeight="1" x14ac:dyDescent="0.3">
      <c r="A24" s="9"/>
      <c r="B24" s="23" t="s">
        <v>5</v>
      </c>
      <c r="C24" s="5" t="s">
        <v>23</v>
      </c>
      <c r="D24" s="12">
        <v>0</v>
      </c>
      <c r="E24" s="48">
        <v>2395</v>
      </c>
      <c r="F24" s="27">
        <f t="shared" si="0"/>
        <v>0</v>
      </c>
      <c r="H24"/>
      <c r="K24" s="3"/>
      <c r="L24" s="3"/>
      <c r="M24" s="3"/>
      <c r="N24" s="3"/>
      <c r="O24" s="3"/>
      <c r="P24" s="3"/>
      <c r="Q24" s="3"/>
      <c r="R24" s="3"/>
      <c r="S24" s="3"/>
    </row>
    <row r="25" spans="1:19" ht="15" customHeight="1" x14ac:dyDescent="0.3">
      <c r="A25" s="9"/>
      <c r="B25" s="23" t="s">
        <v>6</v>
      </c>
      <c r="C25" s="6" t="s">
        <v>7</v>
      </c>
      <c r="D25" s="12">
        <v>0</v>
      </c>
      <c r="E25" s="48">
        <v>595</v>
      </c>
      <c r="F25" s="27">
        <f t="shared" si="0"/>
        <v>0</v>
      </c>
      <c r="H25"/>
      <c r="K25" s="3"/>
      <c r="L25" s="3"/>
      <c r="M25" s="3"/>
      <c r="N25" s="3"/>
      <c r="O25" s="3"/>
      <c r="P25" s="3"/>
      <c r="Q25" s="3"/>
      <c r="R25" s="3"/>
      <c r="S25" s="3"/>
    </row>
    <row r="26" spans="1:19" ht="15" customHeight="1" x14ac:dyDescent="0.3">
      <c r="A26" s="9"/>
      <c r="B26" s="24"/>
      <c r="C26" s="5" t="s">
        <v>8</v>
      </c>
      <c r="D26" s="12"/>
      <c r="E26" s="48">
        <v>545</v>
      </c>
      <c r="F26" s="27">
        <f t="shared" si="0"/>
        <v>0</v>
      </c>
      <c r="H26"/>
      <c r="K26" s="3"/>
      <c r="L26" s="3"/>
      <c r="M26" s="3"/>
      <c r="N26" s="3"/>
      <c r="O26" s="3"/>
      <c r="P26" s="3"/>
      <c r="Q26" s="3"/>
      <c r="R26" s="3"/>
      <c r="S26" s="3"/>
    </row>
    <row r="27" spans="1:19" ht="15" customHeight="1" x14ac:dyDescent="0.3">
      <c r="A27" s="9"/>
      <c r="B27" s="23"/>
      <c r="C27" s="7" t="s">
        <v>26</v>
      </c>
      <c r="D27" s="12"/>
      <c r="E27" s="48">
        <v>495</v>
      </c>
      <c r="F27" s="27">
        <f t="shared" si="0"/>
        <v>0</v>
      </c>
      <c r="H27"/>
      <c r="K27" s="3"/>
      <c r="L27" s="3"/>
      <c r="M27" s="3"/>
      <c r="N27" s="3"/>
      <c r="O27" s="3"/>
      <c r="P27" s="3"/>
      <c r="Q27" s="3"/>
      <c r="R27" s="3"/>
      <c r="S27" s="3"/>
    </row>
    <row r="28" spans="1:19" ht="15" customHeight="1" x14ac:dyDescent="0.3">
      <c r="A28" s="9"/>
      <c r="B28" s="23" t="s">
        <v>44</v>
      </c>
      <c r="C28" s="5"/>
      <c r="D28" s="12"/>
      <c r="E28" s="48">
        <v>725</v>
      </c>
      <c r="F28" s="27">
        <f t="shared" si="0"/>
        <v>0</v>
      </c>
      <c r="H28"/>
      <c r="K28" s="3"/>
      <c r="L28" s="3"/>
      <c r="M28" s="3"/>
      <c r="N28" s="3"/>
      <c r="O28" s="3"/>
      <c r="P28" s="3"/>
      <c r="Q28" s="3"/>
      <c r="R28" s="3"/>
      <c r="S28" s="3"/>
    </row>
    <row r="29" spans="1:19" ht="15" customHeight="1" x14ac:dyDescent="0.3">
      <c r="A29" s="9"/>
      <c r="B29" s="71" t="s">
        <v>43</v>
      </c>
      <c r="C29" s="5"/>
      <c r="D29" s="12"/>
      <c r="E29" s="48">
        <v>595</v>
      </c>
      <c r="F29" s="27">
        <f t="shared" si="0"/>
        <v>0</v>
      </c>
      <c r="H29"/>
      <c r="K29" s="3"/>
      <c r="L29" s="3"/>
      <c r="M29" s="3"/>
      <c r="N29" s="3"/>
      <c r="O29" s="3"/>
      <c r="P29" s="3"/>
      <c r="Q29" s="3"/>
      <c r="R29" s="3"/>
      <c r="S29" s="3"/>
    </row>
    <row r="30" spans="1:19" ht="15" customHeight="1" x14ac:dyDescent="0.3">
      <c r="A30" s="9"/>
      <c r="B30" s="23" t="s">
        <v>45</v>
      </c>
      <c r="C30" s="7"/>
      <c r="D30" s="70"/>
      <c r="E30" s="69">
        <v>245</v>
      </c>
      <c r="F30" s="27">
        <f t="shared" si="0"/>
        <v>0</v>
      </c>
      <c r="H30"/>
      <c r="J30" s="26"/>
      <c r="K30" s="3"/>
      <c r="L30" s="3"/>
      <c r="M30" s="3"/>
      <c r="N30" s="3"/>
      <c r="O30" s="3"/>
      <c r="P30" s="3"/>
      <c r="Q30" s="3"/>
      <c r="R30" s="3"/>
      <c r="S30" s="3"/>
    </row>
    <row r="31" spans="1:19" ht="15" customHeight="1" x14ac:dyDescent="0.3">
      <c r="A31" s="9"/>
      <c r="B31" s="127" t="s">
        <v>64</v>
      </c>
      <c r="C31" s="128"/>
      <c r="D31" s="70">
        <v>0</v>
      </c>
      <c r="E31" s="69">
        <v>299</v>
      </c>
      <c r="F31" s="27">
        <f t="shared" si="0"/>
        <v>0</v>
      </c>
      <c r="H31"/>
      <c r="J31" s="26"/>
      <c r="K31" s="3"/>
      <c r="L31" s="3"/>
      <c r="M31" s="3"/>
      <c r="N31" s="3"/>
      <c r="O31" s="3"/>
      <c r="P31" s="3"/>
      <c r="Q31" s="3"/>
      <c r="R31" s="3"/>
      <c r="S31" s="3"/>
    </row>
    <row r="32" spans="1:19" ht="15" customHeight="1" thickBot="1" x14ac:dyDescent="0.35">
      <c r="A32" s="9"/>
      <c r="B32" s="127" t="s">
        <v>63</v>
      </c>
      <c r="C32" s="128"/>
      <c r="D32" s="12"/>
      <c r="E32" s="69">
        <v>299</v>
      </c>
      <c r="F32" s="113">
        <f t="shared" si="0"/>
        <v>0</v>
      </c>
      <c r="H32"/>
      <c r="J32" s="26"/>
      <c r="K32" s="3"/>
      <c r="L32" s="3"/>
      <c r="M32" s="3"/>
      <c r="N32" s="3"/>
      <c r="O32" s="3"/>
      <c r="P32" s="3"/>
      <c r="Q32" s="3"/>
      <c r="R32" s="3"/>
      <c r="S32" s="3"/>
    </row>
    <row r="33" spans="1:19" ht="15" customHeight="1" x14ac:dyDescent="0.3">
      <c r="A33" s="9"/>
      <c r="B33" s="23"/>
      <c r="C33" s="32"/>
      <c r="D33" s="72"/>
      <c r="E33" s="33" t="s">
        <v>50</v>
      </c>
      <c r="F33" s="84">
        <f>SUM(F21:F32)</f>
        <v>0</v>
      </c>
      <c r="H33"/>
      <c r="J33" s="26"/>
      <c r="K33" s="3"/>
      <c r="L33" s="3"/>
      <c r="M33" s="3"/>
      <c r="N33" s="3"/>
      <c r="O33" s="3"/>
      <c r="P33" s="3"/>
      <c r="Q33" s="3"/>
      <c r="R33" s="3"/>
      <c r="S33" s="3"/>
    </row>
    <row r="34" spans="1:19" ht="15" customHeight="1" x14ac:dyDescent="0.3">
      <c r="A34" s="9"/>
      <c r="B34" s="40" t="s">
        <v>32</v>
      </c>
      <c r="C34" s="7"/>
      <c r="D34" s="52" t="s">
        <v>33</v>
      </c>
      <c r="E34" s="30" t="s">
        <v>34</v>
      </c>
      <c r="F34" s="27"/>
      <c r="H34"/>
      <c r="J34" s="26"/>
      <c r="K34" s="3"/>
      <c r="L34" s="3"/>
      <c r="M34" s="3"/>
      <c r="N34" s="3"/>
      <c r="O34" s="3"/>
      <c r="P34" s="3"/>
      <c r="Q34" s="3"/>
      <c r="R34" s="3"/>
      <c r="S34" s="3"/>
    </row>
    <row r="35" spans="1:19" ht="15" customHeight="1" x14ac:dyDescent="0.3">
      <c r="A35" s="9"/>
      <c r="B35" s="34" t="s">
        <v>46</v>
      </c>
      <c r="C35" s="7"/>
      <c r="D35" s="72">
        <f>IF(OR(D22&gt;0,D24&gt;0),1,0)</f>
        <v>0</v>
      </c>
      <c r="E35" s="31">
        <v>125</v>
      </c>
      <c r="F35" s="27">
        <f>+E35*D35</f>
        <v>0</v>
      </c>
      <c r="G35" s="28"/>
      <c r="H35" s="47"/>
      <c r="I35" s="3"/>
      <c r="J35" s="26"/>
      <c r="K35" s="3"/>
      <c r="L35" s="3"/>
      <c r="M35" s="3"/>
      <c r="N35" s="3"/>
      <c r="O35" s="3"/>
      <c r="P35" s="3"/>
      <c r="Q35" s="3"/>
      <c r="R35" s="3"/>
      <c r="S35" s="3"/>
    </row>
    <row r="36" spans="1:19" ht="15" customHeight="1" x14ac:dyDescent="0.3">
      <c r="A36" s="9"/>
      <c r="B36" s="35" t="s">
        <v>35</v>
      </c>
      <c r="C36" s="1"/>
      <c r="D36" s="12"/>
      <c r="E36" s="31">
        <v>125</v>
      </c>
      <c r="F36" s="27">
        <f>+E36*D36</f>
        <v>0</v>
      </c>
      <c r="G36" s="28"/>
      <c r="H36" s="47"/>
      <c r="I36" s="3"/>
      <c r="J36" s="26"/>
      <c r="K36" s="3"/>
      <c r="L36" s="3"/>
      <c r="M36" s="3"/>
      <c r="N36" s="3"/>
      <c r="O36" s="3"/>
      <c r="P36" s="3"/>
      <c r="Q36" s="3"/>
      <c r="R36" s="3"/>
      <c r="S36" s="3"/>
    </row>
    <row r="37" spans="1:19" ht="15" customHeight="1" x14ac:dyDescent="0.3">
      <c r="A37" s="9"/>
      <c r="B37" s="23"/>
      <c r="C37" s="7"/>
      <c r="D37" s="72"/>
      <c r="E37" s="29"/>
      <c r="F37" s="67"/>
      <c r="H37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" customHeight="1" x14ac:dyDescent="0.3">
      <c r="A38" s="9"/>
      <c r="B38" s="40" t="s">
        <v>22</v>
      </c>
      <c r="C38" s="1"/>
      <c r="D38" s="53">
        <v>0.2</v>
      </c>
      <c r="E38" s="88" t="s">
        <v>51</v>
      </c>
      <c r="F38" s="68"/>
      <c r="H38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 customHeight="1" x14ac:dyDescent="0.3">
      <c r="A39" s="9"/>
      <c r="B39" s="23" t="s">
        <v>2</v>
      </c>
      <c r="C39" s="5"/>
      <c r="D39" s="85">
        <f t="shared" ref="D39:D49" si="1">IF(D21&gt;0,D21,0)</f>
        <v>0</v>
      </c>
      <c r="E39" s="60">
        <f t="shared" ref="E39:E49" si="2">E21*0.2</f>
        <v>239</v>
      </c>
      <c r="F39" s="27">
        <f>+E39*D39</f>
        <v>0</v>
      </c>
      <c r="H39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" customHeight="1" x14ac:dyDescent="0.3">
      <c r="A40" s="9"/>
      <c r="B40" s="23" t="s">
        <v>3</v>
      </c>
      <c r="C40" s="5"/>
      <c r="D40" s="85">
        <f t="shared" si="1"/>
        <v>0</v>
      </c>
      <c r="E40" s="60">
        <f t="shared" si="2"/>
        <v>355</v>
      </c>
      <c r="F40" s="27">
        <f t="shared" ref="F40:F50" si="3">+E40*D40</f>
        <v>0</v>
      </c>
      <c r="H40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" customHeight="1" x14ac:dyDescent="0.3">
      <c r="A41" s="9"/>
      <c r="B41" s="23" t="s">
        <v>4</v>
      </c>
      <c r="C41" s="5"/>
      <c r="D41" s="85">
        <f t="shared" si="1"/>
        <v>0</v>
      </c>
      <c r="E41" s="60">
        <f t="shared" si="2"/>
        <v>355</v>
      </c>
      <c r="F41" s="27">
        <f t="shared" si="3"/>
        <v>0</v>
      </c>
      <c r="H41" s="66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 customHeight="1" x14ac:dyDescent="0.3">
      <c r="A42" s="9"/>
      <c r="B42" s="23" t="s">
        <v>5</v>
      </c>
      <c r="C42" s="5"/>
      <c r="D42" s="85">
        <f t="shared" si="1"/>
        <v>0</v>
      </c>
      <c r="E42" s="60">
        <f t="shared" si="2"/>
        <v>479</v>
      </c>
      <c r="F42" s="27">
        <f t="shared" si="3"/>
        <v>0</v>
      </c>
      <c r="H42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" customHeight="1" x14ac:dyDescent="0.3">
      <c r="A43" s="9"/>
      <c r="B43" s="23" t="s">
        <v>6</v>
      </c>
      <c r="C43" s="6" t="s">
        <v>7</v>
      </c>
      <c r="D43" s="85">
        <f t="shared" si="1"/>
        <v>0</v>
      </c>
      <c r="E43" s="60">
        <f t="shared" si="2"/>
        <v>119</v>
      </c>
      <c r="F43" s="27">
        <f t="shared" si="3"/>
        <v>0</v>
      </c>
      <c r="H4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" customHeight="1" x14ac:dyDescent="0.3">
      <c r="A44" s="9"/>
      <c r="B44" s="24"/>
      <c r="C44" s="5" t="s">
        <v>8</v>
      </c>
      <c r="D44" s="85">
        <f t="shared" si="1"/>
        <v>0</v>
      </c>
      <c r="E44" s="60">
        <f t="shared" si="2"/>
        <v>109</v>
      </c>
      <c r="F44" s="27">
        <f t="shared" si="3"/>
        <v>0</v>
      </c>
      <c r="H44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 customHeight="1" x14ac:dyDescent="0.3">
      <c r="A45" s="9"/>
      <c r="B45" s="23"/>
      <c r="C45" s="7" t="s">
        <v>26</v>
      </c>
      <c r="D45" s="85">
        <f t="shared" si="1"/>
        <v>0</v>
      </c>
      <c r="E45" s="60">
        <f t="shared" si="2"/>
        <v>99</v>
      </c>
      <c r="F45" s="27">
        <f t="shared" si="3"/>
        <v>0</v>
      </c>
      <c r="H45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" customHeight="1" x14ac:dyDescent="0.3">
      <c r="A46" s="9"/>
      <c r="B46" s="23" t="s">
        <v>10</v>
      </c>
      <c r="C46" s="5"/>
      <c r="D46" s="85">
        <f t="shared" si="1"/>
        <v>0</v>
      </c>
      <c r="E46" s="60">
        <f t="shared" si="2"/>
        <v>145</v>
      </c>
      <c r="F46" s="27">
        <f t="shared" si="3"/>
        <v>0</v>
      </c>
      <c r="H46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" customHeight="1" x14ac:dyDescent="0.3">
      <c r="A47" s="9"/>
      <c r="B47" s="23" t="s">
        <v>11</v>
      </c>
      <c r="C47" s="5"/>
      <c r="D47" s="85">
        <f t="shared" si="1"/>
        <v>0</v>
      </c>
      <c r="E47" s="60">
        <f t="shared" si="2"/>
        <v>119</v>
      </c>
      <c r="F47" s="27">
        <f t="shared" si="3"/>
        <v>0</v>
      </c>
      <c r="H47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 customHeight="1" x14ac:dyDescent="0.3">
      <c r="A48" s="9"/>
      <c r="B48" s="23" t="s">
        <v>9</v>
      </c>
      <c r="C48" s="7"/>
      <c r="D48" s="85">
        <f t="shared" si="1"/>
        <v>0</v>
      </c>
      <c r="E48" s="60">
        <f t="shared" si="2"/>
        <v>49</v>
      </c>
      <c r="F48" s="27">
        <f t="shared" si="3"/>
        <v>0</v>
      </c>
      <c r="H48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" customHeight="1" x14ac:dyDescent="0.3">
      <c r="A49" s="9"/>
      <c r="B49" s="23" t="s">
        <v>65</v>
      </c>
      <c r="C49" s="7"/>
      <c r="D49" s="85">
        <f t="shared" si="1"/>
        <v>0</v>
      </c>
      <c r="E49" s="60">
        <f t="shared" si="2"/>
        <v>59.800000000000004</v>
      </c>
      <c r="F49" s="27">
        <f t="shared" si="3"/>
        <v>0</v>
      </c>
      <c r="H49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" customHeight="1" x14ac:dyDescent="0.3">
      <c r="A50" s="9"/>
      <c r="B50" s="23" t="s">
        <v>66</v>
      </c>
      <c r="C50" s="7"/>
      <c r="D50" s="93">
        <f t="shared" ref="D50" si="4">IF(D32&gt;0,D32,0)</f>
        <v>0</v>
      </c>
      <c r="E50" s="60">
        <f t="shared" ref="E50" si="5">E32*0.2</f>
        <v>59.800000000000004</v>
      </c>
      <c r="F50" s="27">
        <f t="shared" si="3"/>
        <v>0</v>
      </c>
      <c r="H50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5" customHeight="1" x14ac:dyDescent="0.3">
      <c r="A51" s="9"/>
      <c r="B51" s="114"/>
      <c r="C51" s="4"/>
      <c r="D51" s="85"/>
      <c r="E51" s="86"/>
      <c r="F51" s="38"/>
      <c r="H51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" customHeight="1" x14ac:dyDescent="0.3">
      <c r="A52" s="9"/>
      <c r="B52" s="43"/>
      <c r="C52" s="4"/>
      <c r="D52" s="11"/>
      <c r="E52" s="4" t="s">
        <v>69</v>
      </c>
      <c r="F52" s="49">
        <f>SUM(F33:F51)</f>
        <v>0</v>
      </c>
      <c r="H52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5" customHeight="1" x14ac:dyDescent="0.3">
      <c r="A53" s="9"/>
      <c r="B53" s="112" t="s">
        <v>73</v>
      </c>
      <c r="C53" s="4"/>
      <c r="D53" s="11"/>
      <c r="E53" s="4" t="s">
        <v>68</v>
      </c>
      <c r="F53" s="49">
        <f>+F52*0.2</f>
        <v>0</v>
      </c>
      <c r="H5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 customHeight="1" thickBot="1" x14ac:dyDescent="0.35">
      <c r="A54" s="9"/>
      <c r="B54" s="87" t="s">
        <v>48</v>
      </c>
      <c r="C54" s="4"/>
      <c r="D54" s="11"/>
      <c r="E54" s="4" t="s">
        <v>70</v>
      </c>
      <c r="F54" s="104">
        <f>SUM(F52:F53)</f>
        <v>0</v>
      </c>
      <c r="H54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" customHeight="1" thickTop="1" x14ac:dyDescent="0.3">
      <c r="A55" s="9"/>
      <c r="B55" s="75" t="s">
        <v>29</v>
      </c>
      <c r="C55" s="76"/>
      <c r="D55" s="77"/>
      <c r="E55" s="78"/>
      <c r="F55" s="80"/>
      <c r="G55" s="3"/>
      <c r="H55" s="4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" customHeight="1" x14ac:dyDescent="0.3">
      <c r="A56" s="9"/>
      <c r="B56" s="75" t="s">
        <v>30</v>
      </c>
      <c r="C56" s="76"/>
      <c r="D56" s="77"/>
      <c r="E56" s="78"/>
      <c r="F56" s="80"/>
      <c r="G56" s="3"/>
      <c r="H56" s="4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5" customHeight="1" x14ac:dyDescent="0.3">
      <c r="A57" s="9"/>
      <c r="B57" s="83" t="s">
        <v>49</v>
      </c>
      <c r="C57" s="81"/>
      <c r="D57" s="81"/>
      <c r="E57" s="81"/>
      <c r="F57" s="82"/>
      <c r="G57" s="3"/>
      <c r="H57" s="4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" customHeight="1" x14ac:dyDescent="0.3">
      <c r="A58" s="9"/>
      <c r="B58" s="75" t="s">
        <v>76</v>
      </c>
      <c r="C58" s="108"/>
      <c r="D58" s="108"/>
      <c r="E58" s="108"/>
      <c r="F58" s="109"/>
      <c r="G58" s="3"/>
      <c r="H58" s="4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" customHeight="1" x14ac:dyDescent="0.3">
      <c r="A59" s="9"/>
      <c r="B59" s="75" t="s">
        <v>77</v>
      </c>
      <c r="C59" s="108"/>
      <c r="D59" s="108"/>
      <c r="E59" s="108"/>
      <c r="F59" s="109"/>
      <c r="G59" s="3"/>
      <c r="H59" s="46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" customHeight="1" x14ac:dyDescent="0.3">
      <c r="A60" s="9"/>
      <c r="B60" s="73"/>
      <c r="C60" s="74"/>
      <c r="D60" s="74"/>
      <c r="E60" s="74"/>
      <c r="F60" s="38"/>
      <c r="G60" s="3"/>
      <c r="H60" s="46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5" customHeight="1" x14ac:dyDescent="0.3">
      <c r="A61" s="9"/>
      <c r="B61" s="9" t="s">
        <v>47</v>
      </c>
      <c r="C61" s="4"/>
      <c r="D61" s="126" t="s">
        <v>39</v>
      </c>
      <c r="E61" s="126"/>
      <c r="F61" s="38"/>
      <c r="G61" s="3"/>
      <c r="H61" s="4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5" customHeight="1" x14ac:dyDescent="0.3">
      <c r="A62" s="9"/>
      <c r="B62" s="9" t="s">
        <v>18</v>
      </c>
      <c r="C62" s="4"/>
      <c r="D62" s="126" t="s">
        <v>25</v>
      </c>
      <c r="E62" s="126"/>
      <c r="F62" s="38"/>
      <c r="G62" s="3"/>
      <c r="H62" s="4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5" customHeight="1" x14ac:dyDescent="0.3">
      <c r="A63" s="4"/>
      <c r="B63" s="9"/>
      <c r="C63" s="4"/>
      <c r="D63" s="54"/>
      <c r="E63" s="106"/>
      <c r="F63" s="38"/>
      <c r="G63" s="3"/>
      <c r="H63" s="4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5" customHeight="1" x14ac:dyDescent="0.3">
      <c r="A64" s="4"/>
      <c r="B64" s="120" t="s">
        <v>31</v>
      </c>
      <c r="C64" s="121"/>
      <c r="D64" s="121"/>
      <c r="E64" s="121"/>
      <c r="F64" s="122"/>
      <c r="G64" s="3"/>
      <c r="H64" s="4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5" customHeight="1" x14ac:dyDescent="0.3">
      <c r="A65" s="4"/>
      <c r="B65" s="120" t="s">
        <v>27</v>
      </c>
      <c r="C65" s="121"/>
      <c r="D65" s="121"/>
      <c r="E65" s="121"/>
      <c r="F65" s="122"/>
      <c r="G65" s="3"/>
      <c r="H65" s="46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5" customHeight="1" thickBot="1" x14ac:dyDescent="0.35">
      <c r="A66" s="4"/>
      <c r="B66" s="123"/>
      <c r="C66" s="124"/>
      <c r="D66" s="124"/>
      <c r="E66" s="124"/>
      <c r="F66" s="125"/>
      <c r="G66" s="3"/>
      <c r="H66" s="4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3">
      <c r="A67" s="10"/>
      <c r="B67" s="10"/>
      <c r="C67" s="10"/>
      <c r="D67" s="13"/>
      <c r="E67" s="10"/>
      <c r="F67" s="3"/>
      <c r="G67" s="3"/>
      <c r="H67" s="4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3">
      <c r="A68" s="10"/>
      <c r="B68" s="10"/>
      <c r="C68" s="10"/>
      <c r="D68" s="13"/>
      <c r="E68" s="10"/>
      <c r="F68" s="3"/>
      <c r="G68" s="3"/>
      <c r="H68" s="4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3">
      <c r="A69" s="10"/>
      <c r="B69" s="10"/>
      <c r="C69" s="10"/>
      <c r="D69" s="13"/>
      <c r="E69" s="10"/>
      <c r="F69" s="3"/>
      <c r="G69" s="3"/>
      <c r="H69" s="4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3">
      <c r="A70" s="10"/>
      <c r="B70" s="10"/>
      <c r="C70" s="10"/>
      <c r="D70" s="13"/>
      <c r="E70" s="10"/>
      <c r="F70" s="3"/>
      <c r="G70" s="3"/>
      <c r="H70" s="4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10"/>
      <c r="B71" s="10"/>
      <c r="C71" s="10"/>
      <c r="D71" s="13"/>
      <c r="E71" s="10"/>
      <c r="F71" s="3"/>
      <c r="G71" s="3"/>
      <c r="H71" s="4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10"/>
      <c r="B72" s="10"/>
      <c r="C72" s="10"/>
      <c r="D72" s="13"/>
      <c r="E72" s="10"/>
      <c r="F72" s="3"/>
      <c r="G72" s="3"/>
      <c r="H72" s="4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3">
      <c r="A73" s="10"/>
      <c r="B73" s="10"/>
      <c r="C73" s="10"/>
      <c r="D73" s="13"/>
      <c r="E73" s="10"/>
      <c r="F73" s="3"/>
      <c r="G73" s="3"/>
      <c r="H73" s="4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10"/>
      <c r="B74" s="10"/>
      <c r="C74" s="10"/>
      <c r="D74" s="13"/>
      <c r="E74" s="10"/>
      <c r="F74" s="3"/>
      <c r="G74" s="3"/>
      <c r="H74" s="4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10"/>
      <c r="B75" s="10"/>
      <c r="C75" s="10"/>
      <c r="D75" s="13"/>
      <c r="E75" s="10"/>
      <c r="F75" s="3"/>
      <c r="G75" s="3"/>
      <c r="H75" s="4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3">
      <c r="F76" s="3"/>
      <c r="G76" s="3"/>
      <c r="H76" s="4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3">
      <c r="F77" s="3"/>
      <c r="G77" s="3"/>
      <c r="H77" s="4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3">
      <c r="F78" s="3"/>
      <c r="G78" s="3"/>
      <c r="H78" s="4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3">
      <c r="F79" s="3"/>
      <c r="G79" s="3"/>
      <c r="H79" s="4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3">
      <c r="F80" s="3"/>
      <c r="G80" s="3"/>
      <c r="H80" s="4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6:19" x14ac:dyDescent="0.3">
      <c r="F81" s="3"/>
      <c r="G81" s="3"/>
      <c r="H81" s="46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6:19" x14ac:dyDescent="0.3">
      <c r="F82" s="3"/>
      <c r="G82" s="3"/>
      <c r="H82" s="4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6:19" x14ac:dyDescent="0.3">
      <c r="F83" s="3"/>
      <c r="G83" s="3"/>
      <c r="H83" s="4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6:19" x14ac:dyDescent="0.3">
      <c r="F84" s="3"/>
      <c r="G84" s="3"/>
      <c r="H84" s="46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6:19" x14ac:dyDescent="0.3">
      <c r="F85" s="3"/>
      <c r="G85" s="3"/>
      <c r="H85" s="46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6:19" x14ac:dyDescent="0.3">
      <c r="F86" s="3"/>
      <c r="G86" s="3"/>
      <c r="H86" s="4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6:19" x14ac:dyDescent="0.3">
      <c r="F87" s="3"/>
      <c r="G87" s="3"/>
      <c r="H87" s="46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6:19" x14ac:dyDescent="0.3">
      <c r="F88" s="3"/>
      <c r="G88" s="3"/>
      <c r="H88" s="46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6:19" x14ac:dyDescent="0.3">
      <c r="F89" s="3"/>
      <c r="G89" s="3"/>
      <c r="H89" s="46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6:19" x14ac:dyDescent="0.3">
      <c r="F90" s="3"/>
      <c r="G90" s="3"/>
      <c r="H90" s="4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6:19" x14ac:dyDescent="0.3">
      <c r="F91" s="3"/>
      <c r="G91" s="3"/>
      <c r="H91" s="46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6:19" x14ac:dyDescent="0.3">
      <c r="F92" s="3"/>
      <c r="G92" s="3"/>
      <c r="H92" s="46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6:19" x14ac:dyDescent="0.3">
      <c r="F93" s="3"/>
      <c r="G93" s="3"/>
      <c r="H93" s="4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6:19" x14ac:dyDescent="0.3">
      <c r="F94" s="3"/>
      <c r="G94" s="3"/>
      <c r="H94" s="46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6:19" x14ac:dyDescent="0.3">
      <c r="F95" s="3"/>
      <c r="G95" s="3"/>
      <c r="H95" s="46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6:19" x14ac:dyDescent="0.3">
      <c r="F96" s="3"/>
      <c r="G96" s="3"/>
      <c r="H96" s="46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6:19" x14ac:dyDescent="0.3">
      <c r="F97" s="3"/>
      <c r="G97" s="3"/>
      <c r="H97" s="46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6:19" x14ac:dyDescent="0.3">
      <c r="F98" s="3"/>
      <c r="G98" s="3"/>
      <c r="H98" s="46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6:19" x14ac:dyDescent="0.3">
      <c r="F99" s="3"/>
      <c r="G99" s="3"/>
      <c r="H99" s="46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6:19" x14ac:dyDescent="0.3">
      <c r="F100" s="3"/>
      <c r="G100" s="3"/>
      <c r="H100" s="46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6:19" x14ac:dyDescent="0.3">
      <c r="F101" s="3"/>
      <c r="G101" s="3"/>
      <c r="H101" s="46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6:19" x14ac:dyDescent="0.3">
      <c r="F102" s="3"/>
      <c r="G102" s="3"/>
      <c r="H102" s="4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6:19" x14ac:dyDescent="0.3">
      <c r="F103" s="3"/>
      <c r="G103" s="3"/>
      <c r="H103" s="46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6:19" x14ac:dyDescent="0.3">
      <c r="F104" s="3"/>
      <c r="G104" s="3"/>
      <c r="H104" s="46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6:19" x14ac:dyDescent="0.3">
      <c r="F105" s="3"/>
      <c r="G105" s="3"/>
      <c r="H105" s="46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6:19" x14ac:dyDescent="0.3">
      <c r="F106" s="3"/>
      <c r="G106" s="3"/>
      <c r="H106" s="46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6:19" x14ac:dyDescent="0.3">
      <c r="F107" s="3"/>
      <c r="G107" s="3"/>
      <c r="H107" s="46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6:19" x14ac:dyDescent="0.3">
      <c r="F108" s="3"/>
      <c r="G108" s="3"/>
      <c r="H108" s="46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6:19" x14ac:dyDescent="0.3">
      <c r="F109" s="3"/>
      <c r="G109" s="3"/>
      <c r="H109" s="4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6:19" x14ac:dyDescent="0.3">
      <c r="F110" s="3"/>
      <c r="G110" s="3"/>
      <c r="H110" s="46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6:19" x14ac:dyDescent="0.3">
      <c r="F111" s="3"/>
      <c r="G111" s="3"/>
      <c r="H111" s="46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6:19" x14ac:dyDescent="0.3">
      <c r="F112" s="3"/>
      <c r="G112" s="3"/>
      <c r="H112" s="4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6:19" x14ac:dyDescent="0.3">
      <c r="F113" s="3"/>
      <c r="G113" s="3"/>
      <c r="H113" s="4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6:19" x14ac:dyDescent="0.3">
      <c r="F114" s="3"/>
      <c r="G114" s="3"/>
      <c r="H114" s="4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6:19" x14ac:dyDescent="0.3">
      <c r="F115" s="3"/>
      <c r="G115" s="3"/>
      <c r="H115" s="4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6:19" x14ac:dyDescent="0.3">
      <c r="F116" s="3"/>
      <c r="G116" s="3"/>
      <c r="H116" s="4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6:19" x14ac:dyDescent="0.3">
      <c r="F117" s="3"/>
      <c r="G117" s="3"/>
      <c r="H117" s="4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6:19" x14ac:dyDescent="0.3">
      <c r="F118" s="3"/>
      <c r="G118" s="3"/>
      <c r="H118" s="46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6:19" x14ac:dyDescent="0.3">
      <c r="F119" s="3"/>
      <c r="G119" s="3"/>
      <c r="H119" s="46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6:19" x14ac:dyDescent="0.3">
      <c r="F120" s="3"/>
      <c r="G120" s="3"/>
      <c r="H120" s="46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6:19" x14ac:dyDescent="0.3">
      <c r="F121" s="3"/>
      <c r="G121" s="3"/>
      <c r="H121" s="46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6:19" x14ac:dyDescent="0.3">
      <c r="F122" s="3"/>
      <c r="G122" s="3"/>
      <c r="H122" s="46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6:19" x14ac:dyDescent="0.3">
      <c r="F123" s="3"/>
      <c r="G123" s="3"/>
      <c r="H123" s="46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6:19" x14ac:dyDescent="0.3">
      <c r="F124" s="3"/>
      <c r="G124" s="3"/>
      <c r="H124" s="4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6:19" x14ac:dyDescent="0.3">
      <c r="F125" s="3"/>
      <c r="G125" s="3"/>
      <c r="H125" s="46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6:19" x14ac:dyDescent="0.3">
      <c r="F126" s="3"/>
      <c r="G126" s="3"/>
      <c r="H126" s="46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6:19" x14ac:dyDescent="0.3">
      <c r="F127" s="3"/>
      <c r="G127" s="3"/>
      <c r="H127" s="46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6:19" x14ac:dyDescent="0.3">
      <c r="F128" s="3"/>
      <c r="G128" s="3"/>
      <c r="H128" s="46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6:19" x14ac:dyDescent="0.3">
      <c r="F129" s="3"/>
      <c r="G129" s="3"/>
      <c r="H129" s="46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6:19" x14ac:dyDescent="0.3">
      <c r="F130" s="3"/>
      <c r="G130" s="3"/>
      <c r="H130" s="4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6:19" x14ac:dyDescent="0.3">
      <c r="F131" s="3"/>
      <c r="G131" s="3"/>
      <c r="H131" s="46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6:19" x14ac:dyDescent="0.3">
      <c r="F132" s="3"/>
      <c r="G132" s="3"/>
      <c r="H132" s="4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6:19" x14ac:dyDescent="0.3">
      <c r="F133" s="3"/>
      <c r="G133" s="3"/>
      <c r="H133" s="4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6:19" x14ac:dyDescent="0.3">
      <c r="F134" s="3"/>
      <c r="G134" s="3"/>
      <c r="H134" s="4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6:19" x14ac:dyDescent="0.3">
      <c r="F135" s="3"/>
      <c r="G135" s="3"/>
      <c r="H135" s="4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6:19" x14ac:dyDescent="0.3">
      <c r="F136" s="3"/>
      <c r="G136" s="3"/>
      <c r="H136" s="46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6:19" x14ac:dyDescent="0.3">
      <c r="F137" s="3"/>
      <c r="G137" s="3"/>
      <c r="H137" s="46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6:19" x14ac:dyDescent="0.3">
      <c r="F138" s="3"/>
      <c r="G138" s="3"/>
      <c r="H138" s="46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6:19" x14ac:dyDescent="0.3">
      <c r="F139" s="3"/>
      <c r="G139" s="3"/>
      <c r="H139" s="46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6:19" x14ac:dyDescent="0.3">
      <c r="F140" s="3"/>
      <c r="G140" s="3"/>
      <c r="H140" s="46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6:19" x14ac:dyDescent="0.3">
      <c r="F141" s="3"/>
      <c r="G141" s="3"/>
      <c r="H141" s="46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6:19" x14ac:dyDescent="0.3">
      <c r="F142" s="3"/>
      <c r="G142" s="3"/>
      <c r="H142" s="46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6:19" x14ac:dyDescent="0.3">
      <c r="F143" s="3"/>
      <c r="G143" s="3"/>
      <c r="H143" s="46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6:19" x14ac:dyDescent="0.3">
      <c r="F144" s="3"/>
      <c r="G144" s="3"/>
      <c r="H144" s="46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6:19" x14ac:dyDescent="0.3">
      <c r="F145" s="3"/>
      <c r="G145" s="3"/>
      <c r="H145" s="46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6:19" x14ac:dyDescent="0.3">
      <c r="F146" s="3"/>
      <c r="G146" s="3"/>
      <c r="H146" s="4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6:19" x14ac:dyDescent="0.3">
      <c r="F147" s="3"/>
      <c r="G147" s="3"/>
      <c r="H147" s="4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6:19" x14ac:dyDescent="0.3">
      <c r="F148" s="3"/>
      <c r="G148" s="3"/>
      <c r="H148" s="4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6:19" x14ac:dyDescent="0.3">
      <c r="F149" s="3"/>
      <c r="G149" s="3"/>
      <c r="H149" s="4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6:19" x14ac:dyDescent="0.3">
      <c r="F150" s="3"/>
      <c r="G150" s="3"/>
      <c r="H150" s="4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6:19" x14ac:dyDescent="0.3">
      <c r="F151" s="3"/>
      <c r="G151" s="3"/>
      <c r="H151" s="4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6:19" x14ac:dyDescent="0.3">
      <c r="F152" s="3"/>
      <c r="G152" s="3"/>
      <c r="H152" s="4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6:19" x14ac:dyDescent="0.3">
      <c r="F153" s="3"/>
      <c r="G153" s="3"/>
      <c r="H153" s="4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6:19" x14ac:dyDescent="0.3">
      <c r="F154" s="3"/>
      <c r="G154" s="3"/>
      <c r="H154" s="4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6:19" x14ac:dyDescent="0.3">
      <c r="F155" s="3"/>
      <c r="G155" s="3"/>
      <c r="H155" s="4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6:19" x14ac:dyDescent="0.3">
      <c r="F156" s="3"/>
      <c r="G156" s="3"/>
      <c r="H156" s="46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6:19" x14ac:dyDescent="0.3">
      <c r="F157" s="3"/>
      <c r="G157" s="3"/>
      <c r="H157" s="46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6:19" x14ac:dyDescent="0.3">
      <c r="F158" s="3"/>
      <c r="G158" s="3"/>
      <c r="H158" s="46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6:19" x14ac:dyDescent="0.3">
      <c r="F159" s="3"/>
      <c r="G159" s="3"/>
      <c r="H159" s="46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6:19" x14ac:dyDescent="0.3">
      <c r="F160" s="3"/>
      <c r="G160" s="3"/>
      <c r="H160" s="4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6:19" x14ac:dyDescent="0.3">
      <c r="F161" s="3"/>
      <c r="G161" s="3"/>
      <c r="H161" s="46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6:19" x14ac:dyDescent="0.3">
      <c r="F162" s="3"/>
      <c r="G162" s="3"/>
      <c r="H162" s="46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6:19" x14ac:dyDescent="0.3">
      <c r="F163" s="3"/>
      <c r="G163" s="3"/>
      <c r="H163" s="46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6:19" x14ac:dyDescent="0.3">
      <c r="F164" s="3"/>
      <c r="G164" s="3"/>
      <c r="H164" s="46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6:19" x14ac:dyDescent="0.3">
      <c r="F165" s="3"/>
      <c r="G165" s="3"/>
      <c r="H165" s="46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6:19" x14ac:dyDescent="0.3">
      <c r="F166" s="3"/>
      <c r="G166" s="3"/>
      <c r="H166" s="46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6:19" x14ac:dyDescent="0.3">
      <c r="F167" s="3"/>
      <c r="G167" s="3"/>
      <c r="H167" s="46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6:19" x14ac:dyDescent="0.3">
      <c r="F168" s="3"/>
      <c r="G168" s="3"/>
      <c r="H168" s="46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6:19" x14ac:dyDescent="0.3">
      <c r="F169" s="3"/>
      <c r="G169" s="3"/>
      <c r="H169" s="46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6:19" x14ac:dyDescent="0.3">
      <c r="F170" s="3"/>
      <c r="G170" s="3"/>
      <c r="H170" s="46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6:19" x14ac:dyDescent="0.3">
      <c r="F171" s="3"/>
      <c r="G171" s="3"/>
      <c r="H171" s="4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6:19" x14ac:dyDescent="0.3">
      <c r="F172" s="3"/>
      <c r="G172" s="3"/>
      <c r="H172" s="4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6:19" x14ac:dyDescent="0.3">
      <c r="F173" s="3"/>
      <c r="G173" s="3"/>
      <c r="H173" s="46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6:19" x14ac:dyDescent="0.3">
      <c r="F174" s="3"/>
      <c r="G174" s="3"/>
      <c r="H174" s="46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6:19" x14ac:dyDescent="0.3">
      <c r="F175" s="3"/>
      <c r="G175" s="3"/>
      <c r="H175" s="46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6:19" x14ac:dyDescent="0.3">
      <c r="F176" s="3"/>
      <c r="G176" s="3"/>
      <c r="H176" s="46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6:19" x14ac:dyDescent="0.3">
      <c r="F177" s="3"/>
      <c r="G177" s="3"/>
      <c r="H177" s="46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6:19" x14ac:dyDescent="0.3">
      <c r="F178" s="3"/>
      <c r="G178" s="3"/>
      <c r="H178" s="46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6:19" x14ac:dyDescent="0.3">
      <c r="F179" s="3"/>
      <c r="G179" s="3"/>
      <c r="H179" s="46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6:19" x14ac:dyDescent="0.3">
      <c r="F180" s="3"/>
      <c r="G180" s="3"/>
      <c r="H180" s="46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6:19" x14ac:dyDescent="0.3">
      <c r="F181" s="3"/>
      <c r="G181" s="3"/>
      <c r="H181" s="46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6:19" x14ac:dyDescent="0.3">
      <c r="F182" s="3"/>
      <c r="G182" s="3"/>
      <c r="H182" s="46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6:19" x14ac:dyDescent="0.3">
      <c r="F183" s="3"/>
      <c r="G183" s="3"/>
      <c r="H183" s="46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6:19" x14ac:dyDescent="0.3">
      <c r="F184" s="3"/>
      <c r="G184" s="3"/>
      <c r="H184" s="46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6:19" x14ac:dyDescent="0.3">
      <c r="F185" s="3"/>
      <c r="G185" s="3"/>
      <c r="H185" s="46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6:19" x14ac:dyDescent="0.3">
      <c r="F186" s="3"/>
      <c r="G186" s="3"/>
      <c r="H186" s="46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6:19" x14ac:dyDescent="0.3">
      <c r="F187" s="3"/>
      <c r="G187" s="3"/>
      <c r="H187" s="46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6:19" x14ac:dyDescent="0.3">
      <c r="F188" s="3"/>
      <c r="G188" s="3"/>
      <c r="H188" s="46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6:19" x14ac:dyDescent="0.3">
      <c r="F189" s="3"/>
      <c r="G189" s="3"/>
      <c r="H189" s="46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6:19" x14ac:dyDescent="0.3">
      <c r="F190" s="3"/>
      <c r="G190" s="3"/>
      <c r="H190" s="46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6:19" x14ac:dyDescent="0.3">
      <c r="F191" s="3"/>
      <c r="G191" s="3"/>
      <c r="H191" s="46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6:19" x14ac:dyDescent="0.3">
      <c r="F192" s="3"/>
      <c r="G192" s="3"/>
      <c r="H192" s="46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6:19" x14ac:dyDescent="0.3">
      <c r="F193" s="3"/>
      <c r="G193" s="3"/>
      <c r="H193" s="46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6:19" x14ac:dyDescent="0.3">
      <c r="F194" s="3"/>
      <c r="G194" s="3"/>
      <c r="H194" s="46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6:19" x14ac:dyDescent="0.3">
      <c r="F195" s="3"/>
      <c r="G195" s="3"/>
      <c r="H195" s="46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6:19" x14ac:dyDescent="0.3">
      <c r="F196" s="3"/>
      <c r="G196" s="3"/>
      <c r="H196" s="46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6:19" x14ac:dyDescent="0.3">
      <c r="F197" s="3"/>
      <c r="G197" s="3"/>
      <c r="H197" s="46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6:19" x14ac:dyDescent="0.3">
      <c r="F198" s="3"/>
      <c r="G198" s="3"/>
      <c r="H198" s="46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6:19" x14ac:dyDescent="0.3">
      <c r="F199" s="3"/>
      <c r="G199" s="3"/>
      <c r="H199" s="46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6:19" x14ac:dyDescent="0.3">
      <c r="F200" s="3"/>
      <c r="G200" s="3"/>
      <c r="H200" s="46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6:19" x14ac:dyDescent="0.3">
      <c r="F201" s="3"/>
      <c r="G201" s="3"/>
      <c r="H201" s="46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6:19" x14ac:dyDescent="0.3">
      <c r="F202" s="3"/>
      <c r="G202" s="3"/>
      <c r="H202" s="46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6:19" x14ac:dyDescent="0.3">
      <c r="F203" s="3"/>
      <c r="G203" s="3"/>
      <c r="H203" s="46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6:19" x14ac:dyDescent="0.3">
      <c r="F204" s="3"/>
      <c r="G204" s="3"/>
      <c r="H204" s="46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6:19" x14ac:dyDescent="0.3">
      <c r="F205" s="3"/>
      <c r="G205" s="3"/>
      <c r="H205" s="46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6:19" x14ac:dyDescent="0.3">
      <c r="F206" s="3"/>
      <c r="G206" s="3"/>
      <c r="H206" s="46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6:19" x14ac:dyDescent="0.3">
      <c r="F207" s="3"/>
      <c r="G207" s="3"/>
      <c r="H207" s="46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6:19" x14ac:dyDescent="0.3">
      <c r="F208" s="3"/>
      <c r="G208" s="3"/>
      <c r="H208" s="46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6:19" x14ac:dyDescent="0.3">
      <c r="F209" s="3"/>
      <c r="G209" s="3"/>
      <c r="H209" s="46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6:19" x14ac:dyDescent="0.3">
      <c r="F210" s="3"/>
      <c r="G210" s="3"/>
      <c r="H210" s="46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6:19" x14ac:dyDescent="0.3">
      <c r="F211" s="3"/>
      <c r="G211" s="3"/>
      <c r="H211" s="46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6:19" x14ac:dyDescent="0.3">
      <c r="F212" s="3"/>
      <c r="G212" s="3"/>
      <c r="H212" s="46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6:19" x14ac:dyDescent="0.3">
      <c r="F213" s="3"/>
      <c r="G213" s="3"/>
      <c r="H213" s="46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6:19" x14ac:dyDescent="0.3">
      <c r="F214" s="3"/>
      <c r="G214" s="3"/>
      <c r="H214" s="46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6:19" x14ac:dyDescent="0.3">
      <c r="F215" s="3"/>
      <c r="G215" s="3"/>
      <c r="H215" s="46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6:19" x14ac:dyDescent="0.3">
      <c r="F216" s="3"/>
      <c r="G216" s="3"/>
      <c r="H216" s="46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6:19" x14ac:dyDescent="0.3">
      <c r="F217" s="3"/>
      <c r="G217" s="3"/>
      <c r="H217" s="46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6:19" x14ac:dyDescent="0.3">
      <c r="F218" s="3"/>
      <c r="G218" s="3"/>
      <c r="H218" s="46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6:19" x14ac:dyDescent="0.3">
      <c r="F219" s="3"/>
      <c r="G219" s="3"/>
      <c r="H219" s="46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6:19" x14ac:dyDescent="0.3">
      <c r="F220" s="3"/>
      <c r="G220" s="3"/>
      <c r="H220" s="46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6:19" x14ac:dyDescent="0.3">
      <c r="F221" s="3"/>
      <c r="G221" s="3"/>
      <c r="H221" s="46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6:19" x14ac:dyDescent="0.3">
      <c r="F222" s="3"/>
      <c r="G222" s="3"/>
      <c r="H222" s="46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6:19" x14ac:dyDescent="0.3">
      <c r="F223" s="3"/>
      <c r="G223" s="3"/>
      <c r="H223" s="46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6:19" x14ac:dyDescent="0.3">
      <c r="F224" s="3"/>
      <c r="G224" s="3"/>
      <c r="H224" s="46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6:19" x14ac:dyDescent="0.3">
      <c r="F225" s="3"/>
      <c r="G225" s="3"/>
      <c r="H225" s="46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6:19" x14ac:dyDescent="0.3">
      <c r="F226" s="3"/>
      <c r="G226" s="3"/>
      <c r="H226" s="46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6:19" x14ac:dyDescent="0.3">
      <c r="F227" s="3"/>
      <c r="G227" s="3"/>
      <c r="H227" s="46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6:19" x14ac:dyDescent="0.3">
      <c r="F228" s="3"/>
      <c r="G228" s="3"/>
      <c r="H228" s="46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6:19" x14ac:dyDescent="0.3">
      <c r="F229" s="3"/>
      <c r="G229" s="3"/>
      <c r="H229" s="46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6:19" x14ac:dyDescent="0.3">
      <c r="F230" s="3"/>
      <c r="G230" s="3"/>
      <c r="H230" s="46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6:19" x14ac:dyDescent="0.3">
      <c r="F231" s="3"/>
      <c r="G231" s="3"/>
      <c r="H231" s="46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6:19" x14ac:dyDescent="0.3">
      <c r="F232" s="3"/>
      <c r="G232" s="3"/>
      <c r="H232" s="46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6:19" x14ac:dyDescent="0.3">
      <c r="F233" s="3"/>
      <c r="G233" s="3"/>
      <c r="H233" s="46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6:19" x14ac:dyDescent="0.3">
      <c r="F234" s="3"/>
      <c r="G234" s="3"/>
      <c r="H234" s="46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6:19" x14ac:dyDescent="0.3">
      <c r="F235" s="3"/>
      <c r="G235" s="3"/>
      <c r="H235" s="46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6:19" x14ac:dyDescent="0.3">
      <c r="F236" s="3"/>
      <c r="G236" s="3"/>
      <c r="H236" s="46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6:19" x14ac:dyDescent="0.3">
      <c r="F237" s="3"/>
      <c r="G237" s="3"/>
      <c r="H237" s="46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6:19" x14ac:dyDescent="0.3">
      <c r="F238" s="3"/>
      <c r="G238" s="3"/>
      <c r="H238" s="46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6:19" x14ac:dyDescent="0.3">
      <c r="F239" s="3"/>
      <c r="G239" s="3"/>
      <c r="H239" s="46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6:19" x14ac:dyDescent="0.3">
      <c r="F240" s="3"/>
      <c r="G240" s="3"/>
      <c r="H240" s="46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6:19" x14ac:dyDescent="0.3">
      <c r="F241" s="3"/>
      <c r="G241" s="3"/>
      <c r="H241" s="46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6:19" x14ac:dyDescent="0.3">
      <c r="F242" s="3"/>
      <c r="G242" s="3"/>
      <c r="H242" s="46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6:19" x14ac:dyDescent="0.3">
      <c r="F243" s="3"/>
      <c r="G243" s="3"/>
      <c r="H243" s="46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6:19" x14ac:dyDescent="0.3">
      <c r="F244" s="3"/>
      <c r="G244" s="3"/>
      <c r="H244" s="46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6:19" x14ac:dyDescent="0.3">
      <c r="F245" s="3"/>
      <c r="G245" s="3"/>
      <c r="H245" s="46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6:19" x14ac:dyDescent="0.3">
      <c r="F246" s="3"/>
      <c r="G246" s="3"/>
      <c r="H246" s="46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6:19" x14ac:dyDescent="0.3">
      <c r="F247" s="3"/>
      <c r="G247" s="3"/>
      <c r="H247" s="46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6:19" x14ac:dyDescent="0.3">
      <c r="F248" s="3"/>
      <c r="G248" s="3"/>
      <c r="H248" s="46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6:19" x14ac:dyDescent="0.3">
      <c r="F249" s="3"/>
      <c r="G249" s="3"/>
      <c r="H249" s="46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6:19" x14ac:dyDescent="0.3">
      <c r="F250" s="3"/>
      <c r="G250" s="3"/>
      <c r="H250" s="46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6:19" x14ac:dyDescent="0.3">
      <c r="F251" s="3"/>
      <c r="G251" s="3"/>
      <c r="H251" s="46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6:19" x14ac:dyDescent="0.3">
      <c r="F252" s="3"/>
      <c r="G252" s="3"/>
      <c r="H252" s="46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6:19" x14ac:dyDescent="0.3">
      <c r="F253" s="3"/>
      <c r="G253" s="3"/>
      <c r="H253" s="46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6:19" x14ac:dyDescent="0.3">
      <c r="F254" s="3"/>
      <c r="G254" s="3"/>
      <c r="H254" s="46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6:19" x14ac:dyDescent="0.3">
      <c r="F255" s="3"/>
      <c r="G255" s="3"/>
      <c r="H255" s="46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6:19" x14ac:dyDescent="0.3">
      <c r="F256" s="3"/>
      <c r="G256" s="3"/>
      <c r="H256" s="46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6:19" x14ac:dyDescent="0.3">
      <c r="F257" s="3"/>
      <c r="G257" s="3"/>
      <c r="H257" s="46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6:19" x14ac:dyDescent="0.3">
      <c r="F258" s="3"/>
      <c r="G258" s="3"/>
      <c r="H258" s="46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6:19" x14ac:dyDescent="0.3">
      <c r="F259" s="3"/>
      <c r="G259" s="3"/>
      <c r="H259" s="46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6:19" x14ac:dyDescent="0.3">
      <c r="F260" s="3"/>
      <c r="G260" s="3"/>
      <c r="H260" s="46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6:19" x14ac:dyDescent="0.3">
      <c r="F261" s="3"/>
      <c r="G261" s="3"/>
      <c r="H261" s="46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6:19" x14ac:dyDescent="0.3">
      <c r="F262" s="3"/>
      <c r="G262" s="3"/>
      <c r="H262" s="46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6:19" x14ac:dyDescent="0.3">
      <c r="F263" s="3"/>
      <c r="G263" s="3"/>
      <c r="H263" s="46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6:19" x14ac:dyDescent="0.3">
      <c r="F264" s="3"/>
      <c r="G264" s="3"/>
      <c r="H264" s="46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6:19" x14ac:dyDescent="0.3">
      <c r="F265" s="3"/>
      <c r="G265" s="3"/>
      <c r="H265" s="46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6:19" x14ac:dyDescent="0.3">
      <c r="F266" s="3"/>
      <c r="G266" s="3"/>
      <c r="H266" s="46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6:19" x14ac:dyDescent="0.3">
      <c r="F267" s="3"/>
      <c r="G267" s="3"/>
      <c r="H267" s="46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6:19" x14ac:dyDescent="0.3">
      <c r="F268" s="3"/>
      <c r="G268" s="3"/>
      <c r="H268" s="46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6:19" x14ac:dyDescent="0.3">
      <c r="F269" s="3"/>
      <c r="G269" s="3"/>
      <c r="H269" s="46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6:19" x14ac:dyDescent="0.3">
      <c r="F270" s="3"/>
      <c r="G270" s="3"/>
      <c r="H270" s="46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6:19" x14ac:dyDescent="0.3">
      <c r="F271" s="3"/>
      <c r="G271" s="3"/>
      <c r="H271" s="46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6:19" x14ac:dyDescent="0.3">
      <c r="F272" s="3"/>
      <c r="G272" s="3"/>
      <c r="H272" s="46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6:19" x14ac:dyDescent="0.3">
      <c r="F273" s="3"/>
      <c r="G273" s="3"/>
      <c r="H273" s="46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6:19" x14ac:dyDescent="0.3">
      <c r="F274" s="3"/>
      <c r="G274" s="3"/>
      <c r="H274" s="46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6:19" x14ac:dyDescent="0.3">
      <c r="F275" s="3"/>
      <c r="G275" s="3"/>
      <c r="H275" s="46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6:19" x14ac:dyDescent="0.3">
      <c r="F276" s="3"/>
      <c r="G276" s="3"/>
      <c r="H276" s="46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6:19" x14ac:dyDescent="0.3">
      <c r="F277" s="3"/>
      <c r="G277" s="3"/>
      <c r="H277" s="46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6:19" x14ac:dyDescent="0.3">
      <c r="F278" s="3"/>
      <c r="G278" s="3"/>
      <c r="H278" s="46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6:19" x14ac:dyDescent="0.3">
      <c r="F279" s="3"/>
      <c r="G279" s="3"/>
      <c r="H279" s="46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6:19" x14ac:dyDescent="0.3">
      <c r="F280" s="3"/>
      <c r="G280" s="3"/>
      <c r="H280" s="46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6:19" x14ac:dyDescent="0.3">
      <c r="F281" s="3"/>
      <c r="G281" s="3"/>
      <c r="H281" s="46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6:19" x14ac:dyDescent="0.3">
      <c r="F282" s="3"/>
      <c r="G282" s="3"/>
      <c r="H282" s="46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6:19" x14ac:dyDescent="0.3">
      <c r="F283" s="3"/>
      <c r="G283" s="3"/>
      <c r="H283" s="46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6:19" x14ac:dyDescent="0.3">
      <c r="F284" s="3"/>
      <c r="G284" s="3"/>
      <c r="H284" s="46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6:19" x14ac:dyDescent="0.3">
      <c r="F285" s="3"/>
      <c r="G285" s="3"/>
      <c r="H285" s="46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6:19" x14ac:dyDescent="0.3">
      <c r="F286" s="3"/>
      <c r="G286" s="3"/>
      <c r="H286" s="46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6:19" x14ac:dyDescent="0.3">
      <c r="F287" s="3"/>
      <c r="G287" s="3"/>
      <c r="H287" s="46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6:19" x14ac:dyDescent="0.3">
      <c r="F288" s="3"/>
      <c r="G288" s="3"/>
      <c r="H288" s="46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6:19" x14ac:dyDescent="0.3">
      <c r="F289" s="3"/>
      <c r="G289" s="3"/>
      <c r="H289" s="46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6:19" x14ac:dyDescent="0.3">
      <c r="F290" s="3"/>
      <c r="G290" s="3"/>
      <c r="H290" s="46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6:19" x14ac:dyDescent="0.3">
      <c r="F291" s="3"/>
      <c r="G291" s="3"/>
      <c r="H291" s="46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6:19" x14ac:dyDescent="0.3">
      <c r="F292" s="3"/>
      <c r="G292" s="3"/>
      <c r="H292" s="46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6:19" x14ac:dyDescent="0.3">
      <c r="F293" s="3"/>
      <c r="G293" s="3"/>
      <c r="H293" s="46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6:19" x14ac:dyDescent="0.3">
      <c r="F294" s="3"/>
      <c r="G294" s="3"/>
      <c r="H294" s="46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6:19" x14ac:dyDescent="0.3">
      <c r="F295" s="3"/>
      <c r="G295" s="3"/>
      <c r="H295" s="46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6:19" x14ac:dyDescent="0.3">
      <c r="F296" s="3"/>
      <c r="G296" s="3"/>
      <c r="H296" s="46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6:19" x14ac:dyDescent="0.3">
      <c r="F297" s="3"/>
      <c r="G297" s="3"/>
      <c r="H297" s="46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6:19" x14ac:dyDescent="0.3">
      <c r="F298" s="3"/>
      <c r="G298" s="3"/>
      <c r="H298" s="46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6:19" x14ac:dyDescent="0.3">
      <c r="F299" s="3"/>
      <c r="G299" s="3"/>
      <c r="H299" s="46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6:19" x14ac:dyDescent="0.3">
      <c r="F300" s="3"/>
      <c r="G300" s="3"/>
      <c r="H300" s="46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6:19" x14ac:dyDescent="0.3">
      <c r="F301" s="3"/>
      <c r="G301" s="3"/>
      <c r="H301" s="46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6:19" x14ac:dyDescent="0.3">
      <c r="F302" s="3"/>
      <c r="G302" s="3"/>
      <c r="H302" s="46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6:19" x14ac:dyDescent="0.3">
      <c r="F303" s="3"/>
      <c r="G303" s="3"/>
      <c r="H303" s="46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6:19" x14ac:dyDescent="0.3">
      <c r="F304" s="3"/>
      <c r="G304" s="3"/>
      <c r="H304" s="46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6:19" x14ac:dyDescent="0.3">
      <c r="F305" s="3"/>
      <c r="G305" s="3"/>
      <c r="H305" s="46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6:19" x14ac:dyDescent="0.3">
      <c r="F306" s="3"/>
      <c r="G306" s="3"/>
      <c r="H306" s="46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6:19" x14ac:dyDescent="0.3">
      <c r="F307" s="3"/>
      <c r="G307" s="3"/>
      <c r="H307" s="46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6:19" x14ac:dyDescent="0.3">
      <c r="F308" s="3"/>
      <c r="G308" s="3"/>
      <c r="H308" s="46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6:19" x14ac:dyDescent="0.3">
      <c r="F309" s="3"/>
      <c r="G309" s="3"/>
      <c r="H309" s="46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6:19" x14ac:dyDescent="0.3">
      <c r="F310" s="3"/>
      <c r="G310" s="3"/>
      <c r="H310" s="46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6:19" x14ac:dyDescent="0.3">
      <c r="F311" s="3"/>
      <c r="G311" s="3"/>
      <c r="H311" s="46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</sheetData>
  <sheetProtection algorithmName="SHA-512" hashValue="lg72el73Xa9LBGrqIj14uQ8kgxQAJKo5VNrGFqcwKNtb9BUZBnlYyCL14UDZZ11ldvTL2i85jRQiDHsaHl2suA==" saltValue="KL0uEd+IOtBMUd8bzAAjzw==" spinCount="100000" sheet="1" objects="1" scenarios="1"/>
  <mergeCells count="7">
    <mergeCell ref="B6:F6"/>
    <mergeCell ref="B64:F64"/>
    <mergeCell ref="B65:F66"/>
    <mergeCell ref="D61:E61"/>
    <mergeCell ref="D62:E62"/>
    <mergeCell ref="B32:C32"/>
    <mergeCell ref="B31:C31"/>
  </mergeCells>
  <dataValidations count="2">
    <dataValidation type="whole" operator="greaterThanOrEqual" allowBlank="1" showErrorMessage="1" errorTitle="Numbers only!" error="Values of 0, ie zero, or above, please" sqref="D21:D32" xr:uid="{00000000-0002-0000-0000-000000000000}">
      <formula1>0</formula1>
    </dataValidation>
    <dataValidation type="whole" operator="greaterThanOrEqual" allowBlank="1" showInputMessage="1" showErrorMessage="1" error="Values of ) (ie zero) or above, please." sqref="D36" xr:uid="{00000000-0002-0000-0000-000001000000}">
      <formula1>0</formula1>
    </dataValidation>
  </dataValidations>
  <hyperlinks>
    <hyperlink ref="D61" r:id="rId1" xr:uid="{00000000-0004-0000-0000-000000000000}"/>
    <hyperlink ref="D62" r:id="rId2" xr:uid="{00000000-0004-0000-0000-000001000000}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2" orientation="portrait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C7E9C-A2D0-48FC-84BB-7319CD06624F}">
  <dimension ref="A1:G299"/>
  <sheetViews>
    <sheetView showGridLines="0" topLeftCell="A26" zoomScaleNormal="100" workbookViewId="0">
      <selection activeCell="C47" sqref="C47"/>
    </sheetView>
  </sheetViews>
  <sheetFormatPr defaultRowHeight="14.4" x14ac:dyDescent="0.3"/>
  <cols>
    <col min="2" max="2" width="30.109375" customWidth="1"/>
    <col min="3" max="3" width="29.44140625" customWidth="1"/>
    <col min="4" max="4" width="8.88671875" style="14"/>
    <col min="5" max="5" width="18.5546875" customWidth="1"/>
    <col min="6" max="6" width="16.6640625" customWidth="1"/>
  </cols>
  <sheetData>
    <row r="1" spans="1:6" x14ac:dyDescent="0.3">
      <c r="A1" s="8"/>
      <c r="B1" s="20"/>
      <c r="C1" s="15"/>
      <c r="D1" s="17"/>
      <c r="E1" s="15"/>
      <c r="F1" s="36"/>
    </row>
    <row r="2" spans="1:6" x14ac:dyDescent="0.3">
      <c r="A2" s="9"/>
      <c r="B2" s="21"/>
      <c r="C2" s="16"/>
      <c r="D2" s="18"/>
      <c r="E2" s="16"/>
      <c r="F2" s="37"/>
    </row>
    <row r="3" spans="1:6" x14ac:dyDescent="0.3">
      <c r="A3" s="9"/>
      <c r="B3" s="21"/>
      <c r="C3" s="16"/>
      <c r="D3" s="18"/>
      <c r="E3" s="16"/>
      <c r="F3" s="37"/>
    </row>
    <row r="4" spans="1:6" x14ac:dyDescent="0.3">
      <c r="A4" s="9"/>
      <c r="B4" s="21"/>
      <c r="C4" s="16"/>
      <c r="D4" s="18"/>
      <c r="E4" s="16"/>
      <c r="F4" s="37"/>
    </row>
    <row r="5" spans="1:6" x14ac:dyDescent="0.3">
      <c r="A5" s="9"/>
      <c r="B5" s="21"/>
      <c r="C5" s="16"/>
      <c r="D5" s="18"/>
      <c r="E5" s="16"/>
      <c r="F5" s="37"/>
    </row>
    <row r="6" spans="1:6" ht="33.6" x14ac:dyDescent="0.3">
      <c r="A6" s="9"/>
      <c r="B6" s="117" t="s">
        <v>62</v>
      </c>
      <c r="C6" s="118"/>
      <c r="D6" s="118"/>
      <c r="E6" s="118"/>
      <c r="F6" s="119"/>
    </row>
    <row r="7" spans="1:6" ht="15" customHeight="1" x14ac:dyDescent="0.3">
      <c r="A7" s="9"/>
      <c r="B7" s="9"/>
      <c r="C7" s="4"/>
      <c r="D7" s="11"/>
      <c r="E7" s="4"/>
      <c r="F7" s="37"/>
    </row>
    <row r="8" spans="1:6" ht="15" customHeight="1" x14ac:dyDescent="0.3">
      <c r="A8" s="9"/>
      <c r="B8" s="40" t="s">
        <v>38</v>
      </c>
      <c r="C8" s="2" t="s">
        <v>12</v>
      </c>
      <c r="D8" s="11"/>
      <c r="E8" s="19"/>
      <c r="F8" s="37"/>
    </row>
    <row r="9" spans="1:6" ht="15" customHeight="1" x14ac:dyDescent="0.3">
      <c r="A9" s="9"/>
      <c r="B9" s="22"/>
      <c r="C9" s="4"/>
      <c r="D9" s="11"/>
      <c r="E9" s="2" t="s">
        <v>0</v>
      </c>
      <c r="F9" s="44" t="s">
        <v>53</v>
      </c>
    </row>
    <row r="10" spans="1:6" ht="15" customHeight="1" x14ac:dyDescent="0.3">
      <c r="A10" s="9"/>
      <c r="B10" s="40" t="s">
        <v>13</v>
      </c>
      <c r="C10" s="2" t="s">
        <v>14</v>
      </c>
      <c r="D10" s="11"/>
      <c r="E10" s="2" t="s">
        <v>36</v>
      </c>
      <c r="F10" s="37"/>
    </row>
    <row r="11" spans="1:6" ht="15" customHeight="1" x14ac:dyDescent="0.3">
      <c r="A11" s="9"/>
      <c r="B11" s="22"/>
      <c r="C11" s="2" t="s">
        <v>15</v>
      </c>
      <c r="D11" s="11"/>
      <c r="E11" s="4"/>
      <c r="F11" s="37"/>
    </row>
    <row r="12" spans="1:6" ht="15" customHeight="1" x14ac:dyDescent="0.3">
      <c r="A12" s="9"/>
      <c r="B12" s="9"/>
      <c r="C12" s="2" t="s">
        <v>16</v>
      </c>
      <c r="D12" s="11"/>
      <c r="E12" s="4"/>
      <c r="F12" s="37"/>
    </row>
    <row r="13" spans="1:6" ht="15" customHeight="1" x14ac:dyDescent="0.3">
      <c r="A13" s="9"/>
      <c r="B13" s="9"/>
      <c r="C13" s="4"/>
      <c r="D13" s="19"/>
      <c r="E13" s="4"/>
      <c r="F13" s="38"/>
    </row>
    <row r="14" spans="1:6" ht="15" customHeight="1" x14ac:dyDescent="0.3">
      <c r="A14" s="9"/>
      <c r="B14" s="40" t="s">
        <v>1</v>
      </c>
      <c r="C14" s="94"/>
      <c r="D14" s="51" t="s">
        <v>41</v>
      </c>
      <c r="E14" s="96"/>
      <c r="F14" s="110"/>
    </row>
    <row r="15" spans="1:6" ht="15" customHeight="1" x14ac:dyDescent="0.3">
      <c r="A15" s="9"/>
      <c r="B15" s="40" t="s">
        <v>17</v>
      </c>
      <c r="C15" s="94"/>
      <c r="D15" s="51" t="s">
        <v>28</v>
      </c>
      <c r="E15" s="96"/>
      <c r="F15" s="110"/>
    </row>
    <row r="16" spans="1:6" ht="15" customHeight="1" x14ac:dyDescent="0.3">
      <c r="A16" s="9"/>
      <c r="B16" s="22"/>
      <c r="C16" s="95"/>
      <c r="D16" s="19"/>
      <c r="E16" s="19"/>
      <c r="F16" s="38"/>
    </row>
    <row r="17" spans="1:7" ht="15" customHeight="1" x14ac:dyDescent="0.3">
      <c r="A17" s="9"/>
      <c r="B17" s="9"/>
      <c r="C17" s="95"/>
      <c r="D17" s="51"/>
      <c r="E17" s="19"/>
      <c r="F17" s="39"/>
    </row>
    <row r="18" spans="1:7" ht="15" customHeight="1" x14ac:dyDescent="0.3">
      <c r="A18" s="9"/>
      <c r="B18" s="9"/>
      <c r="C18" s="95"/>
      <c r="D18" s="51"/>
      <c r="E18" s="19"/>
      <c r="F18" s="39"/>
    </row>
    <row r="19" spans="1:7" ht="15" customHeight="1" x14ac:dyDescent="0.3">
      <c r="A19" s="9"/>
      <c r="B19" s="9"/>
      <c r="C19" s="94"/>
      <c r="D19" s="51"/>
      <c r="E19" s="56"/>
      <c r="F19" s="39"/>
      <c r="G19" s="115"/>
    </row>
    <row r="20" spans="1:7" ht="15" customHeight="1" x14ac:dyDescent="0.3">
      <c r="A20" s="9"/>
      <c r="B20" s="40" t="s">
        <v>21</v>
      </c>
      <c r="C20" s="92"/>
      <c r="D20" s="52" t="s">
        <v>19</v>
      </c>
      <c r="E20" s="59" t="s">
        <v>61</v>
      </c>
      <c r="F20" s="41"/>
    </row>
    <row r="21" spans="1:7" ht="15" customHeight="1" x14ac:dyDescent="0.3">
      <c r="A21" s="9"/>
      <c r="B21" s="127" t="s">
        <v>2</v>
      </c>
      <c r="C21" s="141"/>
      <c r="D21" s="100">
        <v>0</v>
      </c>
      <c r="E21" s="97">
        <v>800</v>
      </c>
      <c r="F21" s="27">
        <f t="shared" ref="F21:F28" si="0">(D21*E21)</f>
        <v>0</v>
      </c>
      <c r="G21" s="116"/>
    </row>
    <row r="22" spans="1:7" ht="15" customHeight="1" x14ac:dyDescent="0.3">
      <c r="A22" s="9"/>
      <c r="B22" s="127" t="s">
        <v>60</v>
      </c>
      <c r="C22" s="131"/>
      <c r="D22" s="101">
        <v>0</v>
      </c>
      <c r="E22" s="98">
        <v>1000</v>
      </c>
      <c r="F22" s="27">
        <f t="shared" si="0"/>
        <v>0</v>
      </c>
      <c r="G22" s="116"/>
    </row>
    <row r="23" spans="1:7" ht="15" customHeight="1" x14ac:dyDescent="0.3">
      <c r="A23" s="9"/>
      <c r="B23" s="127" t="s">
        <v>59</v>
      </c>
      <c r="C23" s="131"/>
      <c r="D23" s="101">
        <v>0</v>
      </c>
      <c r="E23" s="98">
        <v>1000</v>
      </c>
      <c r="F23" s="27">
        <f t="shared" si="0"/>
        <v>0</v>
      </c>
      <c r="G23" s="116"/>
    </row>
    <row r="24" spans="1:7" ht="15" customHeight="1" x14ac:dyDescent="0.3">
      <c r="A24" s="9"/>
      <c r="B24" s="127" t="s">
        <v>58</v>
      </c>
      <c r="C24" s="131"/>
      <c r="D24" s="101">
        <v>0</v>
      </c>
      <c r="E24" s="98">
        <v>1250</v>
      </c>
      <c r="F24" s="27">
        <f t="shared" si="0"/>
        <v>0</v>
      </c>
      <c r="G24" s="116"/>
    </row>
    <row r="25" spans="1:7" ht="15" customHeight="1" x14ac:dyDescent="0.3">
      <c r="A25" s="9"/>
      <c r="B25" s="127" t="s">
        <v>57</v>
      </c>
      <c r="C25" s="131"/>
      <c r="D25" s="101">
        <v>0</v>
      </c>
      <c r="E25" s="98">
        <v>310</v>
      </c>
      <c r="F25" s="27">
        <f t="shared" si="0"/>
        <v>0</v>
      </c>
      <c r="G25" s="116"/>
    </row>
    <row r="26" spans="1:7" ht="15" customHeight="1" x14ac:dyDescent="0.3">
      <c r="A26" s="9"/>
      <c r="B26" s="127" t="s">
        <v>74</v>
      </c>
      <c r="C26" s="131"/>
      <c r="D26" s="101">
        <v>0</v>
      </c>
      <c r="E26" s="69">
        <v>125</v>
      </c>
      <c r="F26" s="27">
        <f t="shared" si="0"/>
        <v>0</v>
      </c>
      <c r="G26" s="116"/>
    </row>
    <row r="27" spans="1:7" ht="15" customHeight="1" x14ac:dyDescent="0.3">
      <c r="A27" s="9"/>
      <c r="B27" s="127" t="s">
        <v>44</v>
      </c>
      <c r="C27" s="131"/>
      <c r="D27" s="101">
        <v>0</v>
      </c>
      <c r="E27" s="98">
        <v>600</v>
      </c>
      <c r="F27" s="27">
        <f t="shared" si="0"/>
        <v>0</v>
      </c>
      <c r="G27" s="116"/>
    </row>
    <row r="28" spans="1:7" ht="15" customHeight="1" x14ac:dyDescent="0.3">
      <c r="A28" s="9"/>
      <c r="B28" s="138" t="s">
        <v>75</v>
      </c>
      <c r="C28" s="139"/>
      <c r="D28" s="101">
        <v>0</v>
      </c>
      <c r="E28" s="98">
        <v>400</v>
      </c>
      <c r="F28" s="27">
        <f t="shared" si="0"/>
        <v>0</v>
      </c>
      <c r="G28" s="116"/>
    </row>
    <row r="29" spans="1:7" ht="15" customHeight="1" x14ac:dyDescent="0.3">
      <c r="A29" s="9"/>
      <c r="B29" s="140" t="s">
        <v>42</v>
      </c>
      <c r="C29" s="141"/>
      <c r="D29" s="101">
        <v>0</v>
      </c>
      <c r="E29" s="91" t="s">
        <v>56</v>
      </c>
      <c r="F29" s="27"/>
      <c r="G29" s="116"/>
    </row>
    <row r="30" spans="1:7" ht="15" customHeight="1" x14ac:dyDescent="0.3">
      <c r="A30" s="9"/>
      <c r="B30" s="127" t="s">
        <v>55</v>
      </c>
      <c r="C30" s="131"/>
      <c r="D30" s="101">
        <v>0</v>
      </c>
      <c r="E30" s="69">
        <v>180</v>
      </c>
      <c r="F30" s="27">
        <f>(D30*E30)</f>
        <v>0</v>
      </c>
      <c r="G30" s="116"/>
    </row>
    <row r="31" spans="1:7" ht="15" customHeight="1" x14ac:dyDescent="0.3">
      <c r="A31" s="9"/>
      <c r="B31" s="127" t="s">
        <v>54</v>
      </c>
      <c r="C31" s="131"/>
      <c r="D31" s="57">
        <v>0</v>
      </c>
      <c r="E31" s="69">
        <v>180</v>
      </c>
      <c r="F31" s="27">
        <f>(D31*E31)</f>
        <v>0</v>
      </c>
      <c r="G31" s="116"/>
    </row>
    <row r="32" spans="1:7" ht="15" customHeight="1" x14ac:dyDescent="0.3">
      <c r="A32" s="9"/>
      <c r="B32" s="142"/>
      <c r="C32" s="143"/>
      <c r="D32" s="99"/>
      <c r="E32" s="69"/>
      <c r="F32" s="27"/>
    </row>
    <row r="33" spans="1:6" ht="27.6" customHeight="1" x14ac:dyDescent="0.3">
      <c r="A33" s="9"/>
      <c r="B33" s="129" t="s">
        <v>67</v>
      </c>
      <c r="C33" s="130"/>
      <c r="D33" s="72"/>
      <c r="E33" s="90" t="s">
        <v>50</v>
      </c>
      <c r="F33" s="84">
        <f>SUM(F21:F32)</f>
        <v>0</v>
      </c>
    </row>
    <row r="34" spans="1:6" ht="15" customHeight="1" x14ac:dyDescent="0.3">
      <c r="A34" s="9"/>
      <c r="B34" s="132" t="s">
        <v>32</v>
      </c>
      <c r="C34" s="133"/>
      <c r="D34" s="52" t="s">
        <v>33</v>
      </c>
      <c r="E34" s="89" t="s">
        <v>34</v>
      </c>
      <c r="F34" s="27"/>
    </row>
    <row r="35" spans="1:6" ht="15" customHeight="1" x14ac:dyDescent="0.3">
      <c r="A35" s="9"/>
      <c r="B35" s="134" t="s">
        <v>46</v>
      </c>
      <c r="C35" s="135"/>
      <c r="D35" s="103">
        <f>IF(OR(D22&gt;0,D24&gt;0),1,0)</f>
        <v>0</v>
      </c>
      <c r="E35" s="102">
        <v>125</v>
      </c>
      <c r="F35" s="27">
        <f>(D35*E35)</f>
        <v>0</v>
      </c>
    </row>
    <row r="36" spans="1:6" ht="15" customHeight="1" x14ac:dyDescent="0.3">
      <c r="A36" s="9"/>
      <c r="B36" s="136" t="s">
        <v>35</v>
      </c>
      <c r="C36" s="137"/>
      <c r="D36" s="57"/>
      <c r="E36" s="102">
        <v>125</v>
      </c>
      <c r="F36" s="27">
        <f>(D36*E36)</f>
        <v>0</v>
      </c>
    </row>
    <row r="37" spans="1:6" ht="15" customHeight="1" x14ac:dyDescent="0.3">
      <c r="A37" s="9"/>
      <c r="B37" s="42"/>
      <c r="C37" s="4"/>
      <c r="D37" s="85"/>
      <c r="E37" s="86"/>
      <c r="F37" s="38"/>
    </row>
    <row r="38" spans="1:6" ht="15" customHeight="1" x14ac:dyDescent="0.3">
      <c r="A38" s="9"/>
      <c r="B38" s="43"/>
      <c r="C38" s="4"/>
      <c r="D38" s="11"/>
      <c r="E38" s="4" t="s">
        <v>20</v>
      </c>
      <c r="F38" s="49">
        <f>SUM(F33:F37)</f>
        <v>0</v>
      </c>
    </row>
    <row r="39" spans="1:6" ht="15" customHeight="1" x14ac:dyDescent="0.3">
      <c r="A39" s="9"/>
      <c r="B39" s="25"/>
      <c r="C39" s="4"/>
      <c r="D39" s="11"/>
      <c r="E39" s="4" t="s">
        <v>37</v>
      </c>
      <c r="F39" s="50">
        <f>+F38*0.2</f>
        <v>0</v>
      </c>
    </row>
    <row r="40" spans="1:6" ht="15" customHeight="1" thickBot="1" x14ac:dyDescent="0.35">
      <c r="A40" s="9"/>
      <c r="B40" s="111"/>
      <c r="C40" s="76"/>
      <c r="D40" s="77"/>
      <c r="E40" s="78" t="s">
        <v>24</v>
      </c>
      <c r="F40" s="79">
        <f>SUM(F38:F39)</f>
        <v>0</v>
      </c>
    </row>
    <row r="41" spans="1:6" ht="15" customHeight="1" thickTop="1" x14ac:dyDescent="0.3">
      <c r="A41" s="9"/>
      <c r="B41" s="112" t="s">
        <v>73</v>
      </c>
      <c r="C41" s="76"/>
      <c r="D41" s="77"/>
      <c r="E41" s="78"/>
      <c r="F41" s="107"/>
    </row>
    <row r="42" spans="1:6" ht="15" customHeight="1" x14ac:dyDescent="0.3">
      <c r="A42" s="9"/>
      <c r="B42" s="87" t="s">
        <v>48</v>
      </c>
      <c r="C42" s="76"/>
      <c r="D42" s="77"/>
      <c r="E42" s="78"/>
      <c r="F42" s="107"/>
    </row>
    <row r="43" spans="1:6" ht="15" customHeight="1" x14ac:dyDescent="0.3">
      <c r="A43" s="9"/>
      <c r="B43" s="75" t="s">
        <v>29</v>
      </c>
      <c r="C43" s="76"/>
      <c r="D43" s="77"/>
      <c r="E43" s="78"/>
      <c r="F43" s="80"/>
    </row>
    <row r="44" spans="1:6" ht="15" customHeight="1" x14ac:dyDescent="0.3">
      <c r="A44" s="9"/>
      <c r="B44" s="75" t="s">
        <v>30</v>
      </c>
      <c r="C44" s="76"/>
      <c r="D44" s="77"/>
      <c r="E44" s="78"/>
      <c r="F44" s="80"/>
    </row>
    <row r="45" spans="1:6" ht="15" customHeight="1" x14ac:dyDescent="0.3">
      <c r="A45" s="9"/>
      <c r="B45" s="83" t="s">
        <v>49</v>
      </c>
      <c r="C45" s="81"/>
      <c r="D45" s="81"/>
      <c r="E45" s="81"/>
      <c r="F45" s="82"/>
    </row>
    <row r="46" spans="1:6" ht="15" customHeight="1" x14ac:dyDescent="0.3">
      <c r="A46" s="9"/>
      <c r="B46" s="75" t="s">
        <v>71</v>
      </c>
      <c r="C46" s="108"/>
      <c r="D46" s="108"/>
      <c r="E46" s="108"/>
      <c r="F46" s="109"/>
    </row>
    <row r="47" spans="1:6" ht="15" customHeight="1" x14ac:dyDescent="0.3">
      <c r="A47" s="9"/>
      <c r="B47" s="75" t="s">
        <v>72</v>
      </c>
      <c r="C47" s="108"/>
      <c r="D47" s="108"/>
      <c r="E47" s="108"/>
      <c r="F47" s="109"/>
    </row>
    <row r="48" spans="1:6" ht="15" customHeight="1" x14ac:dyDescent="0.3">
      <c r="A48" s="9"/>
      <c r="B48" s="75"/>
      <c r="C48" s="108"/>
      <c r="D48" s="74"/>
      <c r="E48" s="74"/>
      <c r="F48" s="38"/>
    </row>
    <row r="49" spans="1:6" ht="15" customHeight="1" x14ac:dyDescent="0.3">
      <c r="A49" s="9"/>
      <c r="B49" s="9" t="s">
        <v>47</v>
      </c>
      <c r="C49" s="4"/>
      <c r="D49" s="126" t="s">
        <v>39</v>
      </c>
      <c r="E49" s="126"/>
      <c r="F49" s="38"/>
    </row>
    <row r="50" spans="1:6" ht="15" customHeight="1" x14ac:dyDescent="0.3">
      <c r="A50" s="9"/>
      <c r="B50" s="9" t="s">
        <v>18</v>
      </c>
      <c r="C50" s="4"/>
      <c r="D50" s="126" t="s">
        <v>25</v>
      </c>
      <c r="E50" s="126"/>
      <c r="F50" s="38"/>
    </row>
    <row r="51" spans="1:6" ht="15" customHeight="1" x14ac:dyDescent="0.3">
      <c r="A51" s="4"/>
      <c r="B51" s="9"/>
      <c r="C51" s="4"/>
      <c r="D51" s="54"/>
      <c r="E51" s="105"/>
      <c r="F51" s="38"/>
    </row>
    <row r="52" spans="1:6" ht="15" customHeight="1" x14ac:dyDescent="0.3">
      <c r="A52" s="4"/>
      <c r="B52" s="120" t="s">
        <v>31</v>
      </c>
      <c r="C52" s="121"/>
      <c r="D52" s="121"/>
      <c r="E52" s="121"/>
      <c r="F52" s="122"/>
    </row>
    <row r="53" spans="1:6" ht="15" customHeight="1" x14ac:dyDescent="0.3">
      <c r="A53" s="4"/>
      <c r="B53" s="120" t="s">
        <v>27</v>
      </c>
      <c r="C53" s="121"/>
      <c r="D53" s="121"/>
      <c r="E53" s="121"/>
      <c r="F53" s="122"/>
    </row>
    <row r="54" spans="1:6" ht="15" customHeight="1" thickBot="1" x14ac:dyDescent="0.35">
      <c r="A54" s="4"/>
      <c r="B54" s="123"/>
      <c r="C54" s="124"/>
      <c r="D54" s="124"/>
      <c r="E54" s="124"/>
      <c r="F54" s="125"/>
    </row>
    <row r="55" spans="1:6" x14ac:dyDescent="0.3">
      <c r="A55" s="10"/>
      <c r="B55" s="10"/>
      <c r="C55" s="10"/>
      <c r="D55" s="13"/>
      <c r="E55" s="10"/>
      <c r="F55" s="3"/>
    </row>
    <row r="56" spans="1:6" x14ac:dyDescent="0.3">
      <c r="A56" s="10"/>
      <c r="B56" s="10"/>
      <c r="C56" s="10"/>
      <c r="D56" s="13"/>
      <c r="E56" s="10"/>
      <c r="F56" s="3"/>
    </row>
    <row r="57" spans="1:6" x14ac:dyDescent="0.3">
      <c r="A57" s="10"/>
      <c r="B57" s="10"/>
      <c r="C57" s="10"/>
      <c r="D57" s="13"/>
      <c r="E57" s="10"/>
      <c r="F57" s="3"/>
    </row>
    <row r="58" spans="1:6" x14ac:dyDescent="0.3">
      <c r="A58" s="10"/>
      <c r="B58" s="10"/>
      <c r="C58" s="10"/>
      <c r="D58" s="13"/>
      <c r="E58" s="10"/>
      <c r="F58" s="3"/>
    </row>
    <row r="59" spans="1:6" x14ac:dyDescent="0.3">
      <c r="A59" s="10"/>
      <c r="B59" s="10"/>
      <c r="C59" s="10"/>
      <c r="D59" s="13"/>
      <c r="E59" s="10"/>
      <c r="F59" s="3"/>
    </row>
    <row r="60" spans="1:6" x14ac:dyDescent="0.3">
      <c r="A60" s="10"/>
      <c r="B60" s="10"/>
      <c r="C60" s="10"/>
      <c r="D60" s="13"/>
      <c r="E60" s="10"/>
      <c r="F60" s="3"/>
    </row>
    <row r="61" spans="1:6" x14ac:dyDescent="0.3">
      <c r="A61" s="10"/>
      <c r="B61" s="10"/>
      <c r="C61" s="10"/>
      <c r="D61" s="13"/>
      <c r="E61" s="10"/>
      <c r="F61" s="3"/>
    </row>
    <row r="62" spans="1:6" x14ac:dyDescent="0.3">
      <c r="A62" s="10"/>
      <c r="B62" s="10"/>
      <c r="C62" s="10"/>
      <c r="D62" s="13"/>
      <c r="E62" s="10"/>
      <c r="F62" s="3"/>
    </row>
    <row r="63" spans="1:6" x14ac:dyDescent="0.3">
      <c r="A63" s="10"/>
      <c r="B63" s="10"/>
      <c r="C63" s="10"/>
      <c r="D63" s="13"/>
      <c r="E63" s="10"/>
      <c r="F63" s="3"/>
    </row>
    <row r="64" spans="1:6" x14ac:dyDescent="0.3">
      <c r="F64" s="3"/>
    </row>
    <row r="65" spans="6:6" x14ac:dyDescent="0.3">
      <c r="F65" s="3"/>
    </row>
    <row r="66" spans="6:6" x14ac:dyDescent="0.3">
      <c r="F66" s="3"/>
    </row>
    <row r="67" spans="6:6" x14ac:dyDescent="0.3">
      <c r="F67" s="3"/>
    </row>
    <row r="68" spans="6:6" x14ac:dyDescent="0.3">
      <c r="F68" s="3"/>
    </row>
    <row r="69" spans="6:6" x14ac:dyDescent="0.3">
      <c r="F69" s="3"/>
    </row>
    <row r="70" spans="6:6" x14ac:dyDescent="0.3">
      <c r="F70" s="3"/>
    </row>
    <row r="71" spans="6:6" x14ac:dyDescent="0.3">
      <c r="F71" s="3"/>
    </row>
    <row r="72" spans="6:6" x14ac:dyDescent="0.3">
      <c r="F72" s="3"/>
    </row>
    <row r="73" spans="6:6" x14ac:dyDescent="0.3">
      <c r="F73" s="3"/>
    </row>
    <row r="74" spans="6:6" x14ac:dyDescent="0.3">
      <c r="F74" s="3"/>
    </row>
    <row r="75" spans="6:6" x14ac:dyDescent="0.3">
      <c r="F75" s="3"/>
    </row>
    <row r="76" spans="6:6" x14ac:dyDescent="0.3">
      <c r="F76" s="3"/>
    </row>
    <row r="77" spans="6:6" x14ac:dyDescent="0.3">
      <c r="F77" s="3"/>
    </row>
    <row r="78" spans="6:6" x14ac:dyDescent="0.3">
      <c r="F78" s="3"/>
    </row>
    <row r="79" spans="6:6" x14ac:dyDescent="0.3">
      <c r="F79" s="3"/>
    </row>
    <row r="80" spans="6:6" x14ac:dyDescent="0.3">
      <c r="F80" s="3"/>
    </row>
    <row r="81" spans="6:6" x14ac:dyDescent="0.3">
      <c r="F81" s="3"/>
    </row>
    <row r="82" spans="6:6" x14ac:dyDescent="0.3">
      <c r="F82" s="3"/>
    </row>
    <row r="83" spans="6:6" x14ac:dyDescent="0.3">
      <c r="F83" s="3"/>
    </row>
    <row r="84" spans="6:6" x14ac:dyDescent="0.3">
      <c r="F84" s="3"/>
    </row>
    <row r="85" spans="6:6" x14ac:dyDescent="0.3">
      <c r="F85" s="3"/>
    </row>
    <row r="86" spans="6:6" x14ac:dyDescent="0.3">
      <c r="F86" s="3"/>
    </row>
    <row r="87" spans="6:6" x14ac:dyDescent="0.3">
      <c r="F87" s="3"/>
    </row>
    <row r="88" spans="6:6" x14ac:dyDescent="0.3">
      <c r="F88" s="3"/>
    </row>
    <row r="89" spans="6:6" x14ac:dyDescent="0.3">
      <c r="F89" s="3"/>
    </row>
    <row r="90" spans="6:6" x14ac:dyDescent="0.3">
      <c r="F90" s="3"/>
    </row>
    <row r="91" spans="6:6" x14ac:dyDescent="0.3">
      <c r="F91" s="3"/>
    </row>
    <row r="92" spans="6:6" x14ac:dyDescent="0.3">
      <c r="F92" s="3"/>
    </row>
    <row r="93" spans="6:6" x14ac:dyDescent="0.3">
      <c r="F93" s="3"/>
    </row>
    <row r="94" spans="6:6" x14ac:dyDescent="0.3">
      <c r="F94" s="3"/>
    </row>
    <row r="95" spans="6:6" x14ac:dyDescent="0.3">
      <c r="F95" s="3"/>
    </row>
    <row r="96" spans="6:6" x14ac:dyDescent="0.3">
      <c r="F96" s="3"/>
    </row>
    <row r="97" spans="6:6" x14ac:dyDescent="0.3">
      <c r="F97" s="3"/>
    </row>
    <row r="98" spans="6:6" x14ac:dyDescent="0.3">
      <c r="F98" s="3"/>
    </row>
    <row r="99" spans="6:6" x14ac:dyDescent="0.3">
      <c r="F99" s="3"/>
    </row>
    <row r="100" spans="6:6" x14ac:dyDescent="0.3">
      <c r="F100" s="3"/>
    </row>
    <row r="101" spans="6:6" x14ac:dyDescent="0.3">
      <c r="F101" s="3"/>
    </row>
    <row r="102" spans="6:6" x14ac:dyDescent="0.3">
      <c r="F102" s="3"/>
    </row>
    <row r="103" spans="6:6" x14ac:dyDescent="0.3">
      <c r="F103" s="3"/>
    </row>
    <row r="104" spans="6:6" x14ac:dyDescent="0.3">
      <c r="F104" s="3"/>
    </row>
    <row r="105" spans="6:6" x14ac:dyDescent="0.3">
      <c r="F105" s="3"/>
    </row>
    <row r="106" spans="6:6" x14ac:dyDescent="0.3">
      <c r="F106" s="3"/>
    </row>
    <row r="107" spans="6:6" x14ac:dyDescent="0.3">
      <c r="F107" s="3"/>
    </row>
    <row r="108" spans="6:6" x14ac:dyDescent="0.3">
      <c r="F108" s="3"/>
    </row>
    <row r="109" spans="6:6" x14ac:dyDescent="0.3">
      <c r="F109" s="3"/>
    </row>
    <row r="110" spans="6:6" x14ac:dyDescent="0.3">
      <c r="F110" s="3"/>
    </row>
    <row r="111" spans="6:6" x14ac:dyDescent="0.3">
      <c r="F111" s="3"/>
    </row>
    <row r="112" spans="6:6" x14ac:dyDescent="0.3">
      <c r="F112" s="3"/>
    </row>
    <row r="113" spans="6:6" x14ac:dyDescent="0.3">
      <c r="F113" s="3"/>
    </row>
    <row r="114" spans="6:6" x14ac:dyDescent="0.3">
      <c r="F114" s="3"/>
    </row>
    <row r="115" spans="6:6" x14ac:dyDescent="0.3">
      <c r="F115" s="3"/>
    </row>
    <row r="116" spans="6:6" x14ac:dyDescent="0.3">
      <c r="F116" s="3"/>
    </row>
    <row r="117" spans="6:6" x14ac:dyDescent="0.3">
      <c r="F117" s="3"/>
    </row>
    <row r="118" spans="6:6" x14ac:dyDescent="0.3">
      <c r="F118" s="3"/>
    </row>
    <row r="119" spans="6:6" x14ac:dyDescent="0.3">
      <c r="F119" s="3"/>
    </row>
    <row r="120" spans="6:6" x14ac:dyDescent="0.3">
      <c r="F120" s="3"/>
    </row>
    <row r="121" spans="6:6" x14ac:dyDescent="0.3">
      <c r="F121" s="3"/>
    </row>
    <row r="122" spans="6:6" x14ac:dyDescent="0.3">
      <c r="F122" s="3"/>
    </row>
    <row r="123" spans="6:6" x14ac:dyDescent="0.3">
      <c r="F123" s="3"/>
    </row>
    <row r="124" spans="6:6" x14ac:dyDescent="0.3">
      <c r="F124" s="3"/>
    </row>
    <row r="125" spans="6:6" x14ac:dyDescent="0.3">
      <c r="F125" s="3"/>
    </row>
    <row r="126" spans="6:6" x14ac:dyDescent="0.3">
      <c r="F126" s="3"/>
    </row>
    <row r="127" spans="6:6" x14ac:dyDescent="0.3">
      <c r="F127" s="3"/>
    </row>
    <row r="128" spans="6:6" x14ac:dyDescent="0.3">
      <c r="F128" s="3"/>
    </row>
    <row r="129" spans="6:6" x14ac:dyDescent="0.3">
      <c r="F129" s="3"/>
    </row>
    <row r="130" spans="6:6" x14ac:dyDescent="0.3">
      <c r="F130" s="3"/>
    </row>
    <row r="131" spans="6:6" x14ac:dyDescent="0.3">
      <c r="F131" s="3"/>
    </row>
    <row r="132" spans="6:6" x14ac:dyDescent="0.3">
      <c r="F132" s="3"/>
    </row>
    <row r="133" spans="6:6" x14ac:dyDescent="0.3">
      <c r="F133" s="3"/>
    </row>
    <row r="134" spans="6:6" x14ac:dyDescent="0.3">
      <c r="F134" s="3"/>
    </row>
    <row r="135" spans="6:6" x14ac:dyDescent="0.3">
      <c r="F135" s="3"/>
    </row>
    <row r="136" spans="6:6" x14ac:dyDescent="0.3">
      <c r="F136" s="3"/>
    </row>
    <row r="137" spans="6:6" x14ac:dyDescent="0.3">
      <c r="F137" s="3"/>
    </row>
    <row r="138" spans="6:6" x14ac:dyDescent="0.3">
      <c r="F138" s="3"/>
    </row>
    <row r="139" spans="6:6" x14ac:dyDescent="0.3">
      <c r="F139" s="3"/>
    </row>
    <row r="140" spans="6:6" x14ac:dyDescent="0.3">
      <c r="F140" s="3"/>
    </row>
    <row r="141" spans="6:6" x14ac:dyDescent="0.3">
      <c r="F141" s="3"/>
    </row>
    <row r="142" spans="6:6" x14ac:dyDescent="0.3">
      <c r="F142" s="3"/>
    </row>
    <row r="143" spans="6:6" x14ac:dyDescent="0.3">
      <c r="F143" s="3"/>
    </row>
    <row r="144" spans="6:6" x14ac:dyDescent="0.3">
      <c r="F144" s="3"/>
    </row>
    <row r="145" spans="6:6" x14ac:dyDescent="0.3">
      <c r="F145" s="3"/>
    </row>
    <row r="146" spans="6:6" x14ac:dyDescent="0.3">
      <c r="F146" s="3"/>
    </row>
    <row r="147" spans="6:6" x14ac:dyDescent="0.3">
      <c r="F147" s="3"/>
    </row>
    <row r="148" spans="6:6" x14ac:dyDescent="0.3">
      <c r="F148" s="3"/>
    </row>
    <row r="149" spans="6:6" x14ac:dyDescent="0.3">
      <c r="F149" s="3"/>
    </row>
    <row r="150" spans="6:6" x14ac:dyDescent="0.3">
      <c r="F150" s="3"/>
    </row>
    <row r="151" spans="6:6" x14ac:dyDescent="0.3">
      <c r="F151" s="3"/>
    </row>
    <row r="152" spans="6:6" x14ac:dyDescent="0.3">
      <c r="F152" s="3"/>
    </row>
    <row r="153" spans="6:6" x14ac:dyDescent="0.3">
      <c r="F153" s="3"/>
    </row>
    <row r="154" spans="6:6" x14ac:dyDescent="0.3">
      <c r="F154" s="3"/>
    </row>
    <row r="155" spans="6:6" x14ac:dyDescent="0.3">
      <c r="F155" s="3"/>
    </row>
    <row r="156" spans="6:6" x14ac:dyDescent="0.3">
      <c r="F156" s="3"/>
    </row>
    <row r="157" spans="6:6" x14ac:dyDescent="0.3">
      <c r="F157" s="3"/>
    </row>
    <row r="158" spans="6:6" x14ac:dyDescent="0.3">
      <c r="F158" s="3"/>
    </row>
    <row r="159" spans="6:6" x14ac:dyDescent="0.3">
      <c r="F159" s="3"/>
    </row>
    <row r="160" spans="6:6" x14ac:dyDescent="0.3">
      <c r="F160" s="3"/>
    </row>
    <row r="161" spans="6:6" x14ac:dyDescent="0.3">
      <c r="F161" s="3"/>
    </row>
    <row r="162" spans="6:6" x14ac:dyDescent="0.3">
      <c r="F162" s="3"/>
    </row>
    <row r="163" spans="6:6" x14ac:dyDescent="0.3">
      <c r="F163" s="3"/>
    </row>
    <row r="164" spans="6:6" x14ac:dyDescent="0.3">
      <c r="F164" s="3"/>
    </row>
    <row r="165" spans="6:6" x14ac:dyDescent="0.3">
      <c r="F165" s="3"/>
    </row>
    <row r="166" spans="6:6" x14ac:dyDescent="0.3">
      <c r="F166" s="3"/>
    </row>
    <row r="167" spans="6:6" x14ac:dyDescent="0.3">
      <c r="F167" s="3"/>
    </row>
    <row r="168" spans="6:6" x14ac:dyDescent="0.3">
      <c r="F168" s="3"/>
    </row>
    <row r="169" spans="6:6" x14ac:dyDescent="0.3">
      <c r="F169" s="3"/>
    </row>
    <row r="170" spans="6:6" x14ac:dyDescent="0.3">
      <c r="F170" s="3"/>
    </row>
    <row r="171" spans="6:6" x14ac:dyDescent="0.3">
      <c r="F171" s="3"/>
    </row>
    <row r="172" spans="6:6" x14ac:dyDescent="0.3">
      <c r="F172" s="3"/>
    </row>
    <row r="173" spans="6:6" x14ac:dyDescent="0.3">
      <c r="F173" s="3"/>
    </row>
    <row r="174" spans="6:6" x14ac:dyDescent="0.3">
      <c r="F174" s="3"/>
    </row>
    <row r="175" spans="6:6" x14ac:dyDescent="0.3">
      <c r="F175" s="3"/>
    </row>
    <row r="176" spans="6:6" x14ac:dyDescent="0.3">
      <c r="F176" s="3"/>
    </row>
    <row r="177" spans="6:6" x14ac:dyDescent="0.3">
      <c r="F177" s="3"/>
    </row>
    <row r="178" spans="6:6" x14ac:dyDescent="0.3">
      <c r="F178" s="3"/>
    </row>
    <row r="179" spans="6:6" x14ac:dyDescent="0.3">
      <c r="F179" s="3"/>
    </row>
    <row r="180" spans="6:6" x14ac:dyDescent="0.3">
      <c r="F180" s="3"/>
    </row>
    <row r="181" spans="6:6" x14ac:dyDescent="0.3">
      <c r="F181" s="3"/>
    </row>
    <row r="182" spans="6:6" x14ac:dyDescent="0.3">
      <c r="F182" s="3"/>
    </row>
    <row r="183" spans="6:6" x14ac:dyDescent="0.3">
      <c r="F183" s="3"/>
    </row>
    <row r="184" spans="6:6" x14ac:dyDescent="0.3">
      <c r="F184" s="3"/>
    </row>
    <row r="185" spans="6:6" x14ac:dyDescent="0.3">
      <c r="F185" s="3"/>
    </row>
    <row r="186" spans="6:6" x14ac:dyDescent="0.3">
      <c r="F186" s="3"/>
    </row>
    <row r="187" spans="6:6" x14ac:dyDescent="0.3">
      <c r="F187" s="3"/>
    </row>
    <row r="188" spans="6:6" x14ac:dyDescent="0.3">
      <c r="F188" s="3"/>
    </row>
    <row r="189" spans="6:6" x14ac:dyDescent="0.3">
      <c r="F189" s="3"/>
    </row>
    <row r="190" spans="6:6" x14ac:dyDescent="0.3">
      <c r="F190" s="3"/>
    </row>
    <row r="191" spans="6:6" x14ac:dyDescent="0.3">
      <c r="F191" s="3"/>
    </row>
    <row r="192" spans="6:6" x14ac:dyDescent="0.3">
      <c r="F192" s="3"/>
    </row>
    <row r="193" spans="6:6" x14ac:dyDescent="0.3">
      <c r="F193" s="3"/>
    </row>
    <row r="194" spans="6:6" x14ac:dyDescent="0.3">
      <c r="F194" s="3"/>
    </row>
    <row r="195" spans="6:6" x14ac:dyDescent="0.3">
      <c r="F195" s="3"/>
    </row>
    <row r="196" spans="6:6" x14ac:dyDescent="0.3">
      <c r="F196" s="3"/>
    </row>
    <row r="197" spans="6:6" x14ac:dyDescent="0.3">
      <c r="F197" s="3"/>
    </row>
    <row r="198" spans="6:6" x14ac:dyDescent="0.3">
      <c r="F198" s="3"/>
    </row>
    <row r="199" spans="6:6" x14ac:dyDescent="0.3">
      <c r="F199" s="3"/>
    </row>
    <row r="200" spans="6:6" x14ac:dyDescent="0.3">
      <c r="F200" s="3"/>
    </row>
    <row r="201" spans="6:6" x14ac:dyDescent="0.3">
      <c r="F201" s="3"/>
    </row>
    <row r="202" spans="6:6" x14ac:dyDescent="0.3">
      <c r="F202" s="3"/>
    </row>
    <row r="203" spans="6:6" x14ac:dyDescent="0.3">
      <c r="F203" s="3"/>
    </row>
    <row r="204" spans="6:6" x14ac:dyDescent="0.3">
      <c r="F204" s="3"/>
    </row>
    <row r="205" spans="6:6" x14ac:dyDescent="0.3">
      <c r="F205" s="3"/>
    </row>
    <row r="206" spans="6:6" x14ac:dyDescent="0.3">
      <c r="F206" s="3"/>
    </row>
    <row r="207" spans="6:6" x14ac:dyDescent="0.3">
      <c r="F207" s="3"/>
    </row>
    <row r="208" spans="6:6" x14ac:dyDescent="0.3">
      <c r="F208" s="3"/>
    </row>
    <row r="209" spans="6:6" x14ac:dyDescent="0.3">
      <c r="F209" s="3"/>
    </row>
    <row r="210" spans="6:6" x14ac:dyDescent="0.3">
      <c r="F210" s="3"/>
    </row>
    <row r="211" spans="6:6" x14ac:dyDescent="0.3">
      <c r="F211" s="3"/>
    </row>
    <row r="212" spans="6:6" x14ac:dyDescent="0.3">
      <c r="F212" s="3"/>
    </row>
    <row r="213" spans="6:6" x14ac:dyDescent="0.3">
      <c r="F213" s="3"/>
    </row>
    <row r="214" spans="6:6" x14ac:dyDescent="0.3">
      <c r="F214" s="3"/>
    </row>
    <row r="215" spans="6:6" x14ac:dyDescent="0.3">
      <c r="F215" s="3"/>
    </row>
    <row r="216" spans="6:6" x14ac:dyDescent="0.3">
      <c r="F216" s="3"/>
    </row>
    <row r="217" spans="6:6" x14ac:dyDescent="0.3">
      <c r="F217" s="3"/>
    </row>
    <row r="218" spans="6:6" x14ac:dyDescent="0.3">
      <c r="F218" s="3"/>
    </row>
    <row r="219" spans="6:6" x14ac:dyDescent="0.3">
      <c r="F219" s="3"/>
    </row>
    <row r="220" spans="6:6" x14ac:dyDescent="0.3">
      <c r="F220" s="3"/>
    </row>
    <row r="221" spans="6:6" x14ac:dyDescent="0.3">
      <c r="F221" s="3"/>
    </row>
    <row r="222" spans="6:6" x14ac:dyDescent="0.3">
      <c r="F222" s="3"/>
    </row>
    <row r="223" spans="6:6" x14ac:dyDescent="0.3">
      <c r="F223" s="3"/>
    </row>
    <row r="224" spans="6:6" x14ac:dyDescent="0.3">
      <c r="F224" s="3"/>
    </row>
    <row r="225" spans="6:6" x14ac:dyDescent="0.3">
      <c r="F225" s="3"/>
    </row>
    <row r="226" spans="6:6" x14ac:dyDescent="0.3">
      <c r="F226" s="3"/>
    </row>
    <row r="227" spans="6:6" x14ac:dyDescent="0.3">
      <c r="F227" s="3"/>
    </row>
    <row r="228" spans="6:6" x14ac:dyDescent="0.3">
      <c r="F228" s="3"/>
    </row>
    <row r="229" spans="6:6" x14ac:dyDescent="0.3">
      <c r="F229" s="3"/>
    </row>
    <row r="230" spans="6:6" x14ac:dyDescent="0.3">
      <c r="F230" s="3"/>
    </row>
    <row r="231" spans="6:6" x14ac:dyDescent="0.3">
      <c r="F231" s="3"/>
    </row>
    <row r="232" spans="6:6" x14ac:dyDescent="0.3">
      <c r="F232" s="3"/>
    </row>
    <row r="233" spans="6:6" x14ac:dyDescent="0.3">
      <c r="F233" s="3"/>
    </row>
    <row r="234" spans="6:6" x14ac:dyDescent="0.3">
      <c r="F234" s="3"/>
    </row>
    <row r="235" spans="6:6" x14ac:dyDescent="0.3">
      <c r="F235" s="3"/>
    </row>
    <row r="236" spans="6:6" x14ac:dyDescent="0.3">
      <c r="F236" s="3"/>
    </row>
    <row r="237" spans="6:6" x14ac:dyDescent="0.3">
      <c r="F237" s="3"/>
    </row>
    <row r="238" spans="6:6" x14ac:dyDescent="0.3">
      <c r="F238" s="3"/>
    </row>
    <row r="239" spans="6:6" x14ac:dyDescent="0.3">
      <c r="F239" s="3"/>
    </row>
    <row r="240" spans="6:6" x14ac:dyDescent="0.3">
      <c r="F240" s="3"/>
    </row>
    <row r="241" spans="6:6" x14ac:dyDescent="0.3">
      <c r="F241" s="3"/>
    </row>
    <row r="242" spans="6:6" x14ac:dyDescent="0.3">
      <c r="F242" s="3"/>
    </row>
    <row r="243" spans="6:6" x14ac:dyDescent="0.3">
      <c r="F243" s="3"/>
    </row>
    <row r="244" spans="6:6" x14ac:dyDescent="0.3">
      <c r="F244" s="3"/>
    </row>
    <row r="245" spans="6:6" x14ac:dyDescent="0.3">
      <c r="F245" s="3"/>
    </row>
    <row r="246" spans="6:6" x14ac:dyDescent="0.3">
      <c r="F246" s="3"/>
    </row>
    <row r="247" spans="6:6" x14ac:dyDescent="0.3">
      <c r="F247" s="3"/>
    </row>
    <row r="248" spans="6:6" x14ac:dyDescent="0.3">
      <c r="F248" s="3"/>
    </row>
    <row r="249" spans="6:6" x14ac:dyDescent="0.3">
      <c r="F249" s="3"/>
    </row>
    <row r="250" spans="6:6" x14ac:dyDescent="0.3">
      <c r="F250" s="3"/>
    </row>
    <row r="251" spans="6:6" x14ac:dyDescent="0.3">
      <c r="F251" s="3"/>
    </row>
    <row r="252" spans="6:6" x14ac:dyDescent="0.3">
      <c r="F252" s="3"/>
    </row>
    <row r="253" spans="6:6" x14ac:dyDescent="0.3">
      <c r="F253" s="3"/>
    </row>
    <row r="254" spans="6:6" x14ac:dyDescent="0.3">
      <c r="F254" s="3"/>
    </row>
    <row r="255" spans="6:6" x14ac:dyDescent="0.3">
      <c r="F255" s="3"/>
    </row>
    <row r="256" spans="6:6" x14ac:dyDescent="0.3">
      <c r="F256" s="3"/>
    </row>
    <row r="257" spans="6:6" x14ac:dyDescent="0.3">
      <c r="F257" s="3"/>
    </row>
    <row r="258" spans="6:6" x14ac:dyDescent="0.3">
      <c r="F258" s="3"/>
    </row>
    <row r="259" spans="6:6" x14ac:dyDescent="0.3">
      <c r="F259" s="3"/>
    </row>
    <row r="260" spans="6:6" x14ac:dyDescent="0.3">
      <c r="F260" s="3"/>
    </row>
    <row r="261" spans="6:6" x14ac:dyDescent="0.3">
      <c r="F261" s="3"/>
    </row>
    <row r="262" spans="6:6" x14ac:dyDescent="0.3">
      <c r="F262" s="3"/>
    </row>
    <row r="263" spans="6:6" x14ac:dyDescent="0.3">
      <c r="F263" s="3"/>
    </row>
    <row r="264" spans="6:6" x14ac:dyDescent="0.3">
      <c r="F264" s="3"/>
    </row>
    <row r="265" spans="6:6" x14ac:dyDescent="0.3">
      <c r="F265" s="3"/>
    </row>
    <row r="266" spans="6:6" x14ac:dyDescent="0.3">
      <c r="F266" s="3"/>
    </row>
    <row r="267" spans="6:6" x14ac:dyDescent="0.3">
      <c r="F267" s="3"/>
    </row>
    <row r="268" spans="6:6" x14ac:dyDescent="0.3">
      <c r="F268" s="3"/>
    </row>
    <row r="269" spans="6:6" x14ac:dyDescent="0.3">
      <c r="F269" s="3"/>
    </row>
    <row r="270" spans="6:6" x14ac:dyDescent="0.3">
      <c r="F270" s="3"/>
    </row>
    <row r="271" spans="6:6" x14ac:dyDescent="0.3">
      <c r="F271" s="3"/>
    </row>
    <row r="272" spans="6:6" x14ac:dyDescent="0.3">
      <c r="F272" s="3"/>
    </row>
    <row r="273" spans="6:6" x14ac:dyDescent="0.3">
      <c r="F273" s="3"/>
    </row>
    <row r="274" spans="6:6" x14ac:dyDescent="0.3">
      <c r="F274" s="3"/>
    </row>
    <row r="275" spans="6:6" x14ac:dyDescent="0.3">
      <c r="F275" s="3"/>
    </row>
    <row r="276" spans="6:6" x14ac:dyDescent="0.3">
      <c r="F276" s="3"/>
    </row>
    <row r="277" spans="6:6" x14ac:dyDescent="0.3">
      <c r="F277" s="3"/>
    </row>
    <row r="278" spans="6:6" x14ac:dyDescent="0.3">
      <c r="F278" s="3"/>
    </row>
    <row r="279" spans="6:6" x14ac:dyDescent="0.3">
      <c r="F279" s="3"/>
    </row>
    <row r="280" spans="6:6" x14ac:dyDescent="0.3">
      <c r="F280" s="3"/>
    </row>
    <row r="281" spans="6:6" x14ac:dyDescent="0.3">
      <c r="F281" s="3"/>
    </row>
    <row r="282" spans="6:6" x14ac:dyDescent="0.3">
      <c r="F282" s="3"/>
    </row>
    <row r="283" spans="6:6" x14ac:dyDescent="0.3">
      <c r="F283" s="3"/>
    </row>
    <row r="284" spans="6:6" x14ac:dyDescent="0.3">
      <c r="F284" s="3"/>
    </row>
    <row r="285" spans="6:6" x14ac:dyDescent="0.3">
      <c r="F285" s="3"/>
    </row>
    <row r="286" spans="6:6" x14ac:dyDescent="0.3">
      <c r="F286" s="3"/>
    </row>
    <row r="287" spans="6:6" x14ac:dyDescent="0.3">
      <c r="F287" s="3"/>
    </row>
    <row r="288" spans="6:6" x14ac:dyDescent="0.3">
      <c r="F288" s="3"/>
    </row>
    <row r="289" spans="6:6" x14ac:dyDescent="0.3">
      <c r="F289" s="3"/>
    </row>
    <row r="290" spans="6:6" x14ac:dyDescent="0.3">
      <c r="F290" s="3"/>
    </row>
    <row r="291" spans="6:6" x14ac:dyDescent="0.3">
      <c r="F291" s="3"/>
    </row>
    <row r="292" spans="6:6" x14ac:dyDescent="0.3">
      <c r="F292" s="3"/>
    </row>
    <row r="293" spans="6:6" x14ac:dyDescent="0.3">
      <c r="F293" s="3"/>
    </row>
    <row r="294" spans="6:6" x14ac:dyDescent="0.3">
      <c r="F294" s="3"/>
    </row>
    <row r="295" spans="6:6" x14ac:dyDescent="0.3">
      <c r="F295" s="3"/>
    </row>
    <row r="296" spans="6:6" x14ac:dyDescent="0.3">
      <c r="F296" s="3"/>
    </row>
    <row r="297" spans="6:6" x14ac:dyDescent="0.3">
      <c r="F297" s="3"/>
    </row>
    <row r="298" spans="6:6" x14ac:dyDescent="0.3">
      <c r="F298" s="3"/>
    </row>
    <row r="299" spans="6:6" x14ac:dyDescent="0.3">
      <c r="F299" s="3"/>
    </row>
  </sheetData>
  <sheetProtection algorithmName="SHA-512" hashValue="WD5VKDkZs2ga20eQR3voh0YeBo1tCuxIEzGUwSJxERCbTTucZmuek3knlMsCdd6f3SNjzvgpPMq/hsanfsJjuA==" saltValue="X//02BCcsC5lq+sYfeLiaA==" spinCount="100000" sheet="1" objects="1" scenarios="1"/>
  <mergeCells count="21">
    <mergeCell ref="B6:F6"/>
    <mergeCell ref="B30:C30"/>
    <mergeCell ref="B29:C29"/>
    <mergeCell ref="B32:C32"/>
    <mergeCell ref="B21:C21"/>
    <mergeCell ref="B24:C24"/>
    <mergeCell ref="B25:C25"/>
    <mergeCell ref="B53:F54"/>
    <mergeCell ref="B33:C33"/>
    <mergeCell ref="B52:F52"/>
    <mergeCell ref="B22:C22"/>
    <mergeCell ref="B23:C23"/>
    <mergeCell ref="B34:C34"/>
    <mergeCell ref="B35:C35"/>
    <mergeCell ref="B36:C36"/>
    <mergeCell ref="B31:C31"/>
    <mergeCell ref="D49:E49"/>
    <mergeCell ref="D50:E50"/>
    <mergeCell ref="B26:C26"/>
    <mergeCell ref="B27:C27"/>
    <mergeCell ref="B28:C28"/>
  </mergeCells>
  <dataValidations count="2">
    <dataValidation type="whole" operator="greaterThanOrEqual" allowBlank="1" showInputMessage="1" showErrorMessage="1" error="Values of ) (ie zero) or above, please." sqref="D36" xr:uid="{00000000-0002-0000-0100-000000000000}">
      <formula1>0</formula1>
    </dataValidation>
    <dataValidation type="whole" operator="greaterThanOrEqual" allowBlank="1" showErrorMessage="1" errorTitle="Numbers only!" error="Values of 0, ie zero, or above, please" sqref="D21:D32" xr:uid="{00000000-0002-0000-0100-000001000000}">
      <formula1>0</formula1>
    </dataValidation>
  </dataValidations>
  <hyperlinks>
    <hyperlink ref="D49" r:id="rId1" xr:uid="{00000000-0004-0000-0100-000000000000}"/>
    <hyperlink ref="D50" r:id="rId2" xr:uid="{00000000-0004-0000-0100-000001000000}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Conventional</vt:lpstr>
      <vt:lpstr>Rental, pa</vt:lpstr>
      <vt:lpstr>factor</vt:lpstr>
      <vt:lpstr>Conventional!Print_Area</vt:lpstr>
      <vt:lpstr>'Rental, pa'!Print_Area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JohnnyKSams</dc:creator>
  <cp:lastModifiedBy>Johnny Kipps</cp:lastModifiedBy>
  <cp:lastPrinted>2018-04-30T11:30:18Z</cp:lastPrinted>
  <dcterms:created xsi:type="dcterms:W3CDTF">2015-07-02T16:32:54Z</dcterms:created>
  <dcterms:modified xsi:type="dcterms:W3CDTF">2018-06-10T07:24:52Z</dcterms:modified>
</cp:coreProperties>
</file>